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mater\Desktop\GDPR\"/>
    </mc:Choice>
  </mc:AlternateContent>
  <xr:revisionPtr revIDLastSave="0" documentId="10_ncr:8100000_{77838C70-BFD8-4F16-ACA6-D228036EDCB6}" xr6:coauthVersionLast="32" xr6:coauthVersionMax="32" xr10:uidLastSave="{00000000-0000-0000-0000-000000000000}"/>
  <bookViews>
    <workbookView xWindow="0" yWindow="0" windowWidth="23040" windowHeight="9072" firstSheet="1" activeTab="1" xr2:uid="{00000000-000D-0000-FFFF-FFFF00000000}"/>
  </bookViews>
  <sheets>
    <sheet name="Kontrolní záznam OÚ obec XXXXX" sheetId="2" state="hidden" r:id="rId1"/>
    <sheet name="info na web" sheetId="7" r:id="rId2"/>
    <sheet name="List1" sheetId="8" state="hidden" r:id="rId3"/>
    <sheet name="TEXT NAŘÍZENÍ" sheetId="6" state="hidden" r:id="rId4"/>
  </sheets>
  <definedNames>
    <definedName name="_xlnm._FilterDatabase" localSheetId="0" hidden="1">'Kontrolní záznam OÚ obec XXXXX'!$B$4:$B$68</definedName>
    <definedName name="_ftn1" localSheetId="3">'TEXT NAŘÍZENÍ'!#REF!</definedName>
    <definedName name="_ftn2" localSheetId="3">'TEXT NAŘÍZENÍ'!#REF!</definedName>
    <definedName name="_ftn3" localSheetId="3">'TEXT NAŘÍZENÍ'!#REF!</definedName>
    <definedName name="_ftn5" localSheetId="3">'TEXT NAŘÍZENÍ'!#REF!</definedName>
    <definedName name="_ftn6" localSheetId="3">'TEXT NAŘÍZENÍ'!#REF!</definedName>
    <definedName name="_ftnref1" localSheetId="3">'TEXT NAŘÍZENÍ'!$D$41</definedName>
    <definedName name="_ftnref2" localSheetId="3">'TEXT NAŘÍZENÍ'!$G$19</definedName>
    <definedName name="_ftnref3" localSheetId="3">'TEXT NAŘÍZENÍ'!#REF!</definedName>
    <definedName name="_ftnref4" localSheetId="3">'TEXT NAŘÍZENÍ'!#REF!</definedName>
    <definedName name="_ftnref5" localSheetId="3">'TEXT NAŘÍZENÍ'!#REF!</definedName>
    <definedName name="_ftnref6" localSheetId="3">'TEXT NAŘÍZENÍ'!#REF!</definedName>
    <definedName name="_xlnm.Criteria" localSheetId="0">'Kontrolní záznam OÚ obec XXXXX'!$B$3:$B$68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7" l="1"/>
  <c r="B13" i="7" l="1"/>
  <c r="C13" i="7"/>
  <c r="D13" i="7"/>
  <c r="E13" i="7"/>
  <c r="F13" i="7"/>
  <c r="G13" i="7"/>
  <c r="H13" i="7"/>
  <c r="I13" i="7"/>
  <c r="J13" i="7"/>
  <c r="K13" i="7"/>
  <c r="L13" i="7"/>
  <c r="M13" i="7"/>
  <c r="N13" i="7"/>
  <c r="O13" i="7"/>
  <c r="B12" i="7"/>
  <c r="D12" i="7"/>
  <c r="E12" i="7"/>
  <c r="G12" i="7"/>
  <c r="H12" i="7"/>
  <c r="I12" i="7"/>
  <c r="J12" i="7"/>
  <c r="K12" i="7"/>
  <c r="L12" i="7"/>
  <c r="M12" i="7"/>
  <c r="O12" i="7"/>
  <c r="B11" i="7"/>
  <c r="D11" i="7"/>
  <c r="E11" i="7"/>
  <c r="G11" i="7"/>
  <c r="H11" i="7"/>
  <c r="I11" i="7"/>
  <c r="J11" i="7"/>
  <c r="K11" i="7"/>
  <c r="L11" i="7"/>
  <c r="M11" i="7"/>
  <c r="O11" i="7"/>
  <c r="B9" i="7"/>
  <c r="C9" i="7"/>
  <c r="D9" i="7"/>
  <c r="E9" i="7"/>
  <c r="F9" i="7"/>
  <c r="G9" i="7"/>
  <c r="H9" i="7"/>
  <c r="I9" i="7"/>
  <c r="J9" i="7"/>
  <c r="K9" i="7"/>
  <c r="L9" i="7"/>
  <c r="M9" i="7"/>
  <c r="N9" i="7"/>
  <c r="O9" i="7"/>
  <c r="B10" i="7"/>
  <c r="C10" i="7"/>
  <c r="D10" i="7"/>
  <c r="E10" i="7"/>
  <c r="F10" i="7"/>
  <c r="G10" i="7"/>
  <c r="H10" i="7"/>
  <c r="I10" i="7"/>
  <c r="J10" i="7"/>
  <c r="K10" i="7"/>
  <c r="L10" i="7"/>
  <c r="M10" i="7"/>
  <c r="N10" i="7"/>
  <c r="O10" i="7"/>
  <c r="B8" i="7"/>
  <c r="C8" i="7"/>
  <c r="D8" i="7"/>
  <c r="E8" i="7"/>
  <c r="F8" i="7"/>
  <c r="G8" i="7"/>
  <c r="H8" i="7"/>
  <c r="I8" i="7"/>
  <c r="J8" i="7"/>
  <c r="K8" i="7"/>
  <c r="L8" i="7"/>
  <c r="M8" i="7"/>
  <c r="N8" i="7"/>
  <c r="O8" i="7"/>
  <c r="B6" i="7"/>
  <c r="C6" i="7"/>
  <c r="D6" i="7"/>
  <c r="E6" i="7"/>
  <c r="F6" i="7"/>
  <c r="G6" i="7"/>
  <c r="H6" i="7"/>
  <c r="I6" i="7"/>
  <c r="J6" i="7"/>
  <c r="K6" i="7"/>
  <c r="L6" i="7"/>
  <c r="M6" i="7"/>
  <c r="N6" i="7"/>
  <c r="O6" i="7"/>
  <c r="B7" i="7"/>
  <c r="C7" i="7"/>
  <c r="D7" i="7"/>
  <c r="E7" i="7"/>
  <c r="F7" i="7"/>
  <c r="G7" i="7"/>
  <c r="H7" i="7"/>
  <c r="I7" i="7"/>
  <c r="J7" i="7"/>
  <c r="K7" i="7"/>
  <c r="L7" i="7"/>
  <c r="M7" i="7"/>
  <c r="N7" i="7"/>
  <c r="O7" i="7"/>
  <c r="B3" i="7"/>
  <c r="C3" i="7"/>
  <c r="D3" i="7"/>
  <c r="E3" i="7"/>
  <c r="F3" i="7"/>
  <c r="G3" i="7"/>
  <c r="H3" i="7"/>
  <c r="I3" i="7"/>
  <c r="J3" i="7"/>
  <c r="K3" i="7"/>
  <c r="L3" i="7"/>
  <c r="M3" i="7"/>
  <c r="N3" i="7"/>
  <c r="O3" i="7"/>
  <c r="B4" i="7"/>
  <c r="D4" i="7"/>
  <c r="E4" i="7"/>
  <c r="F4" i="7"/>
  <c r="G4" i="7"/>
  <c r="H4" i="7"/>
  <c r="I4" i="7"/>
  <c r="J4" i="7"/>
  <c r="K4" i="7"/>
  <c r="L4" i="7"/>
  <c r="M4" i="7"/>
  <c r="N4" i="7"/>
  <c r="O4" i="7"/>
  <c r="B5" i="7"/>
  <c r="C5" i="7"/>
  <c r="D5" i="7"/>
  <c r="E5" i="7"/>
  <c r="F5" i="7"/>
  <c r="G5" i="7"/>
  <c r="H5" i="7"/>
  <c r="I5" i="7"/>
  <c r="J5" i="7"/>
  <c r="K5" i="7"/>
  <c r="L5" i="7"/>
  <c r="M5" i="7"/>
  <c r="N5" i="7"/>
  <c r="O5" i="7"/>
  <c r="B2" i="7"/>
  <c r="C2" i="7"/>
  <c r="D2" i="7"/>
  <c r="E2" i="7"/>
  <c r="F2" i="7"/>
  <c r="G2" i="7"/>
  <c r="H2" i="7"/>
  <c r="I2" i="7"/>
  <c r="J2" i="7"/>
  <c r="K2" i="7"/>
  <c r="L2" i="7"/>
  <c r="M2" i="7"/>
  <c r="N2" i="7"/>
  <c r="O2" i="7"/>
  <c r="B1" i="7"/>
  <c r="C1" i="7"/>
  <c r="D1" i="7"/>
  <c r="E1" i="7"/>
  <c r="F1" i="7"/>
  <c r="G1" i="7"/>
  <c r="H1" i="7"/>
  <c r="I1" i="7"/>
  <c r="J1" i="7"/>
  <c r="K1" i="7"/>
  <c r="L1" i="7"/>
  <c r="M1" i="7"/>
  <c r="N1" i="7"/>
  <c r="O1" i="7"/>
  <c r="T39" i="2" l="1"/>
  <c r="L39" i="2"/>
  <c r="L40" i="2"/>
  <c r="U2" i="2"/>
  <c r="T66" i="2" l="1"/>
  <c r="T68" i="2" s="1"/>
  <c r="T57" i="2"/>
  <c r="T56" i="2"/>
  <c r="T54" i="2"/>
  <c r="T47" i="2"/>
  <c r="T48" i="2" s="1"/>
  <c r="N12" i="7" s="1"/>
  <c r="T37" i="2"/>
  <c r="N11" i="7" s="1"/>
  <c r="T67" i="2" l="1"/>
  <c r="T2" i="2" s="1"/>
  <c r="H47" i="2" l="1"/>
  <c r="H2" i="2" s="1"/>
  <c r="J2" i="2"/>
  <c r="K2" i="2"/>
  <c r="M2" i="2"/>
  <c r="N2" i="2"/>
  <c r="O2" i="2"/>
  <c r="P2" i="2"/>
  <c r="Q2" i="2"/>
  <c r="R2" i="2"/>
  <c r="S2" i="2"/>
  <c r="I66" i="2" l="1"/>
  <c r="I68" i="2" s="1"/>
  <c r="I63" i="2"/>
  <c r="I57" i="2"/>
  <c r="I56" i="2"/>
  <c r="I54" i="2"/>
  <c r="I47" i="2"/>
  <c r="I48" i="2" s="1"/>
  <c r="C12" i="7" s="1"/>
  <c r="I37" i="2"/>
  <c r="C11" i="7" s="1"/>
  <c r="I36" i="2"/>
  <c r="I35" i="2"/>
  <c r="I34" i="2"/>
  <c r="L66" i="2"/>
  <c r="L68" i="2" s="1"/>
  <c r="L63" i="2"/>
  <c r="L57" i="2"/>
  <c r="L56" i="2"/>
  <c r="L54" i="2"/>
  <c r="L47" i="2"/>
  <c r="L48" i="2" s="1"/>
  <c r="F12" i="7" s="1"/>
  <c r="L37" i="2"/>
  <c r="F11" i="7" s="1"/>
  <c r="L36" i="2"/>
  <c r="L35" i="2"/>
  <c r="L34" i="2"/>
  <c r="I67" i="2" l="1"/>
  <c r="I2" i="2" s="1"/>
  <c r="L67" i="2"/>
  <c r="L2" i="2" s="1"/>
  <c r="AV37" i="2" l="1"/>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V34" i="2" l="1"/>
  <c r="W34" i="2"/>
  <c r="X34" i="2"/>
  <c r="Y34" i="2"/>
  <c r="Z34" i="2"/>
  <c r="AA34" i="2"/>
  <c r="AB34" i="2"/>
  <c r="AC34" i="2"/>
  <c r="AD34" i="2"/>
  <c r="AE34" i="2"/>
  <c r="AF34" i="2"/>
  <c r="AG34" i="2"/>
  <c r="AH34" i="2"/>
  <c r="AI34" i="2"/>
  <c r="AJ34" i="2"/>
  <c r="AK34" i="2"/>
  <c r="AL34" i="2"/>
  <c r="AM34" i="2"/>
  <c r="AN34" i="2"/>
  <c r="AO34" i="2"/>
  <c r="AP34" i="2"/>
  <c r="AR34" i="2"/>
  <c r="AS34" i="2"/>
  <c r="AT34" i="2"/>
  <c r="AU34" i="2"/>
  <c r="AV34"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V4" i="2"/>
  <c r="W4" i="2" s="1"/>
  <c r="X4" i="2" s="1"/>
  <c r="Y4" i="2" s="1"/>
  <c r="Z4" i="2" s="1"/>
  <c r="AA4" i="2" s="1"/>
  <c r="AB4" i="2" s="1"/>
  <c r="AC4" i="2" s="1"/>
  <c r="AD4" i="2" s="1"/>
  <c r="AE4" i="2" s="1"/>
  <c r="AF4" i="2" s="1"/>
  <c r="AG4" i="2" s="1"/>
  <c r="AH4" i="2" s="1"/>
  <c r="AI4" i="2" s="1"/>
  <c r="AJ4" i="2" s="1"/>
  <c r="AK4" i="2" s="1"/>
  <c r="AL4" i="2" s="1"/>
  <c r="AM4" i="2" s="1"/>
  <c r="AN4" i="2" s="1"/>
  <c r="AO4" i="2" s="1"/>
  <c r="AP4" i="2" s="1"/>
  <c r="AQ4" i="2" s="1"/>
  <c r="AR4" i="2" s="1"/>
  <c r="AS4" i="2" s="1"/>
  <c r="AT4" i="2" s="1"/>
  <c r="AU4" i="2" s="1"/>
  <c r="AV4" i="2" s="1"/>
  <c r="V66" i="2" l="1"/>
  <c r="V68" i="2" s="1"/>
  <c r="W66" i="2"/>
  <c r="W68" i="2" s="1"/>
  <c r="X66" i="2"/>
  <c r="X68" i="2" s="1"/>
  <c r="Y66" i="2"/>
  <c r="Y68" i="2" s="1"/>
  <c r="Z66" i="2"/>
  <c r="Z68" i="2" s="1"/>
  <c r="AA66" i="2"/>
  <c r="AA68" i="2" s="1"/>
  <c r="AB66" i="2"/>
  <c r="AB68" i="2" s="1"/>
  <c r="AC66" i="2"/>
  <c r="AC68" i="2" s="1"/>
  <c r="AD66" i="2"/>
  <c r="AD68" i="2" s="1"/>
  <c r="AE66" i="2"/>
  <c r="AE68" i="2" s="1"/>
  <c r="AF66" i="2"/>
  <c r="AF68" i="2" s="1"/>
  <c r="AG66" i="2"/>
  <c r="AG68" i="2" s="1"/>
  <c r="AH66" i="2"/>
  <c r="AH68" i="2" s="1"/>
  <c r="AI66" i="2"/>
  <c r="AI68" i="2" s="1"/>
  <c r="AJ66" i="2"/>
  <c r="AJ68" i="2" s="1"/>
  <c r="AK66" i="2"/>
  <c r="AK68" i="2" s="1"/>
  <c r="AL66" i="2"/>
  <c r="AL68" i="2" s="1"/>
  <c r="AM66" i="2"/>
  <c r="AM68" i="2" s="1"/>
  <c r="AN66" i="2"/>
  <c r="AN68" i="2" s="1"/>
  <c r="AO66" i="2"/>
  <c r="AO68" i="2" s="1"/>
  <c r="AP66" i="2"/>
  <c r="AP68" i="2" s="1"/>
  <c r="AQ66" i="2"/>
  <c r="AQ68" i="2" s="1"/>
  <c r="AR66" i="2"/>
  <c r="AR68" i="2" s="1"/>
  <c r="AS66" i="2"/>
  <c r="AS68" i="2" s="1"/>
  <c r="AT66" i="2"/>
  <c r="AT68" i="2" s="1"/>
  <c r="AU66" i="2"/>
  <c r="AU68" i="2" s="1"/>
  <c r="AV66" i="2"/>
  <c r="AV68" i="2" s="1"/>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V47" i="2"/>
  <c r="V48" i="2" s="1"/>
  <c r="W47" i="2"/>
  <c r="W48" i="2" s="1"/>
  <c r="X47" i="2"/>
  <c r="X48" i="2" s="1"/>
  <c r="Y47" i="2"/>
  <c r="Y48" i="2" s="1"/>
  <c r="Z47" i="2"/>
  <c r="Z48" i="2" s="1"/>
  <c r="AA47" i="2"/>
  <c r="AA48" i="2" s="1"/>
  <c r="AB47" i="2"/>
  <c r="AB48" i="2" s="1"/>
  <c r="AC47" i="2"/>
  <c r="AC48" i="2" s="1"/>
  <c r="AD47" i="2"/>
  <c r="AD48" i="2" s="1"/>
  <c r="AE47" i="2"/>
  <c r="AE48" i="2" s="1"/>
  <c r="AF47" i="2"/>
  <c r="AF48" i="2" s="1"/>
  <c r="AG47" i="2"/>
  <c r="AG48" i="2" s="1"/>
  <c r="AH47" i="2"/>
  <c r="AH48" i="2" s="1"/>
  <c r="AI47" i="2"/>
  <c r="AI48" i="2" s="1"/>
  <c r="AJ47" i="2"/>
  <c r="AJ48" i="2" s="1"/>
  <c r="AK47" i="2"/>
  <c r="AK48" i="2" s="1"/>
  <c r="AL47" i="2"/>
  <c r="AL48" i="2" s="1"/>
  <c r="AM47" i="2"/>
  <c r="AM48" i="2" s="1"/>
  <c r="AN47" i="2"/>
  <c r="AN48" i="2" s="1"/>
  <c r="AO47" i="2"/>
  <c r="AO48" i="2" s="1"/>
  <c r="AP47" i="2"/>
  <c r="AP48" i="2" s="1"/>
  <c r="AQ47" i="2"/>
  <c r="AQ48" i="2" s="1"/>
  <c r="AR47" i="2"/>
  <c r="AR48" i="2" s="1"/>
  <c r="AS47" i="2"/>
  <c r="AS48" i="2" s="1"/>
  <c r="AT47" i="2"/>
  <c r="AT48" i="2" s="1"/>
  <c r="AU47" i="2"/>
  <c r="AU48" i="2" s="1"/>
  <c r="AV47" i="2"/>
  <c r="AV48" i="2" s="1"/>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AV36"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V24" i="2"/>
  <c r="AU24" i="2"/>
  <c r="AT24" i="2"/>
  <c r="AS24" i="2"/>
  <c r="AR24" i="2"/>
  <c r="AP24" i="2"/>
  <c r="AO24" i="2"/>
  <c r="AN24" i="2"/>
  <c r="AM24" i="2"/>
  <c r="AL24" i="2"/>
  <c r="AK24" i="2"/>
  <c r="AJ24" i="2"/>
  <c r="AI24" i="2"/>
  <c r="AH24" i="2"/>
  <c r="AG24" i="2"/>
  <c r="AF24" i="2"/>
  <c r="AE24" i="2"/>
  <c r="AD24" i="2"/>
  <c r="AC24" i="2"/>
  <c r="AB24" i="2"/>
  <c r="AA24" i="2"/>
  <c r="Z24" i="2"/>
  <c r="Y24" i="2"/>
  <c r="X24" i="2"/>
  <c r="W24" i="2"/>
  <c r="V24" i="2"/>
  <c r="AQ24" i="2"/>
  <c r="AV67" i="2" l="1"/>
  <c r="AV2" i="2" s="1"/>
  <c r="AR67" i="2"/>
  <c r="AR2" i="2" s="1"/>
  <c r="AN67" i="2"/>
  <c r="AN2" i="2" s="1"/>
  <c r="AJ67" i="2"/>
  <c r="AJ2" i="2" s="1"/>
  <c r="AF67" i="2"/>
  <c r="AF2" i="2" s="1"/>
  <c r="AB67" i="2"/>
  <c r="AB2" i="2" s="1"/>
  <c r="X67" i="2"/>
  <c r="X2" i="2" s="1"/>
  <c r="AU67" i="2"/>
  <c r="AU2" i="2" s="1"/>
  <c r="AQ67" i="2"/>
  <c r="AQ2" i="2" s="1"/>
  <c r="AM67" i="2"/>
  <c r="AM2" i="2" s="1"/>
  <c r="AI67" i="2"/>
  <c r="AI2" i="2" s="1"/>
  <c r="AE67" i="2"/>
  <c r="AE2" i="2" s="1"/>
  <c r="AA67" i="2"/>
  <c r="AA2" i="2" s="1"/>
  <c r="W67" i="2"/>
  <c r="W2" i="2" s="1"/>
  <c r="AT67" i="2"/>
  <c r="AT2" i="2" s="1"/>
  <c r="AP67" i="2"/>
  <c r="AP2" i="2" s="1"/>
  <c r="AL67" i="2"/>
  <c r="AL2" i="2" s="1"/>
  <c r="AH67" i="2"/>
  <c r="AH2" i="2" s="1"/>
  <c r="AD67" i="2"/>
  <c r="AD2" i="2" s="1"/>
  <c r="Z67" i="2"/>
  <c r="Z2" i="2" s="1"/>
  <c r="V67" i="2"/>
  <c r="V2" i="2" s="1"/>
  <c r="AS67" i="2"/>
  <c r="AS2" i="2" s="1"/>
  <c r="AO67" i="2"/>
  <c r="AO2" i="2" s="1"/>
  <c r="AK67" i="2"/>
  <c r="AK2" i="2" s="1"/>
  <c r="AG67" i="2"/>
  <c r="AG2" i="2" s="1"/>
  <c r="AC67" i="2"/>
  <c r="AC2" i="2" s="1"/>
  <c r="Y67" i="2"/>
  <c r="Y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K1</author>
  </authors>
  <commentList>
    <comment ref="C1" authorId="0" shapeId="0" xr:uid="{00000000-0006-0000-0000-000001000000}">
      <text>
        <r>
          <rPr>
            <sz val="11"/>
            <color indexed="81"/>
            <rFont val="Tahoma"/>
            <family val="2"/>
            <charset val="238"/>
          </rPr>
          <t>"Naše" pojmenování, podle zvyklosti, třeba i vymezené pomocí použitého programu a dalších konkrétních okolností</t>
        </r>
      </text>
    </comment>
    <comment ref="A2" authorId="0" shapeId="0" xr:uid="{00000000-0006-0000-0000-000002000000}">
      <text>
        <r>
          <rPr>
            <b/>
            <sz val="9"/>
            <color indexed="81"/>
            <rFont val="Tahoma"/>
            <family val="2"/>
            <charset val="238"/>
          </rPr>
          <t>Tento kontrolní záznam je duševním vlastnictvím autora a SMS ČR. Nelze jej šířit mimo rozsah plnění smlouvy se SMS ČR.</t>
        </r>
        <r>
          <rPr>
            <sz val="9"/>
            <color indexed="81"/>
            <rFont val="Tahoma"/>
            <family val="2"/>
            <charset val="238"/>
          </rPr>
          <t xml:space="preserve">
</t>
        </r>
      </text>
    </comment>
    <comment ref="C6" authorId="0" shapeId="0" xr:uid="{00000000-0006-0000-0000-000003000000}">
      <text>
        <r>
          <rPr>
            <sz val="9"/>
            <color indexed="81"/>
            <rFont val="Tahoma"/>
            <family val="2"/>
            <charset val="238"/>
          </rPr>
          <t>kdo určuje, proč a jak se mají OÚ zpracovávat, s agendou rutinně pracuje a má za ni odpovědnost. Zpravidla starosta, tajemník, účetní, příp. vedoucí odboru či oddělení, případně určený specialista. To platí i v případě zpracování na základě zákona.</t>
        </r>
      </text>
    </comment>
    <comment ref="C7" authorId="0" shapeId="0" xr:uid="{00000000-0006-0000-0000-000004000000}">
      <text>
        <r>
          <rPr>
            <b/>
            <sz val="9"/>
            <color indexed="81"/>
            <rFont val="Tahoma"/>
            <family val="2"/>
            <charset val="238"/>
          </rPr>
          <t>zda jsem správcem nebo zpracovatelem. V případě, že jsem zpracovatelem, jméno a kontaktní údaje  správce, pro něhož  jednám, a jeho pověřenec
Správce</t>
        </r>
        <r>
          <rPr>
            <sz val="9"/>
            <color indexed="81"/>
            <rFont val="Tahoma"/>
            <family val="2"/>
            <charset val="238"/>
          </rPr>
          <t xml:space="preserv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t>
        </r>
        <r>
          <rPr>
            <b/>
            <sz val="9"/>
            <color indexed="81"/>
            <rFont val="Tahoma"/>
            <family val="2"/>
            <charset val="238"/>
          </rPr>
          <t>Zpracovatelem</t>
        </r>
        <r>
          <rPr>
            <sz val="9"/>
            <color indexed="81"/>
            <rFont val="Tahoma"/>
            <family val="2"/>
            <charset val="238"/>
          </rPr>
          <t xml:space="preserve">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C8" authorId="0" shapeId="0" xr:uid="{00000000-0006-0000-0000-000005000000}">
      <text>
        <r>
          <rPr>
            <sz val="9"/>
            <color indexed="81"/>
            <rFont val="Tahoma"/>
            <family val="2"/>
            <charset val="238"/>
          </rPr>
          <t xml:space="preserve">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xr:uid="{00000000-0006-0000-0000-000007000000}">
      <text>
        <r>
          <rPr>
            <sz val="9"/>
            <color indexed="81"/>
            <rFont val="Tahoma"/>
            <family val="2"/>
            <charset val="238"/>
          </rPr>
          <t xml:space="preserve">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xr:uid="{00000000-0006-0000-0000-000009000000}">
      <text>
        <r>
          <rPr>
            <sz val="9"/>
            <color indexed="81"/>
            <rFont val="Tahoma"/>
            <family val="2"/>
            <charset val="238"/>
          </rPr>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xr:uid="{00000000-0006-0000-0000-00000A000000}">
      <text>
        <r>
          <rPr>
            <sz val="9"/>
            <color indexed="81"/>
            <rFont val="Tahoma"/>
            <family val="2"/>
            <charset val="238"/>
          </rPr>
          <t xml:space="preserve">popis kategorií subjektů údajů. Slouží ke zveřejnění </t>
        </r>
        <r>
          <rPr>
            <b/>
            <sz val="9"/>
            <color indexed="81"/>
            <rFont val="Tahoma"/>
            <family val="2"/>
            <charset val="238"/>
          </rPr>
          <t xml:space="preserve">zobecněně popsaných kategorií SÚ </t>
        </r>
        <r>
          <rPr>
            <sz val="9"/>
            <color indexed="81"/>
            <rFont val="Tahoma"/>
            <family val="2"/>
            <charset val="238"/>
          </rPr>
          <t>v agendě. 
Položka se zveřejňuje.</t>
        </r>
      </text>
    </comment>
    <comment ref="C12" authorId="0" shapeId="0" xr:uid="{00000000-0006-0000-0000-00000B000000}">
      <text>
        <r>
          <rPr>
            <sz val="9"/>
            <color indexed="81"/>
            <rFont val="Tahoma"/>
            <family val="2"/>
            <charset val="238"/>
          </rPr>
          <t xml:space="preserve">popis kategorií osobních údajů. Formulujeme souhrnným způsobem, bez detailů. Položka se zveřejňuje.
Z hlediska řízení rizik se nazývá též "primární aktiva".
</t>
        </r>
      </text>
    </comment>
    <comment ref="C13" authorId="0" shapeId="0" xr:uid="{00000000-0006-0000-0000-00000C000000}">
      <text>
        <r>
          <rPr>
            <sz val="9"/>
            <color indexed="81"/>
            <rFont val="Tahoma"/>
            <family val="2"/>
            <charset val="238"/>
          </rPr>
          <t xml:space="preserve">Volný popis skutečného rozsahu údajů, co vše se obvykle žádá (např. ve formuláři), ve skutečném styku se subjektem údajů, anebo i následně přidává z jiných zdrojů, včetně případných detailů, zvláštností apod. 
Účelem je </t>
        </r>
        <r>
          <rPr>
            <b/>
            <sz val="9"/>
            <color indexed="81"/>
            <rFont val="Tahoma"/>
            <family val="2"/>
            <charset val="238"/>
          </rPr>
          <t xml:space="preserve">zde odhalit </t>
        </r>
        <r>
          <rPr>
            <sz val="9"/>
            <color indexed="81"/>
            <rFont val="Tahoma"/>
            <family val="2"/>
            <charset val="238"/>
          </rPr>
          <t xml:space="preserve">případné </t>
        </r>
        <r>
          <rPr>
            <b/>
            <sz val="9"/>
            <color indexed="81"/>
            <rFont val="Tahoma"/>
            <family val="2"/>
            <charset val="238"/>
          </rPr>
          <t>nadbytečné údaje</t>
        </r>
        <r>
          <rPr>
            <sz val="9"/>
            <color indexed="81"/>
            <rFont val="Tahoma"/>
            <family val="2"/>
            <charset val="238"/>
          </rPr>
          <t xml:space="preserve">, zaznamenat si je a vyznačit jako problém k řešení.
Na tuto otázku pak dále navážeme výrokem ANO / NE k otázce, zda </t>
        </r>
        <r>
          <rPr>
            <b/>
            <sz val="9"/>
            <color indexed="81"/>
            <rFont val="Tahoma"/>
            <family val="2"/>
            <charset val="238"/>
          </rPr>
          <t xml:space="preserve">"je dodržena minimalizace údajů?"
</t>
        </r>
        <r>
          <rPr>
            <sz val="9"/>
            <color indexed="81"/>
            <rFont val="Tahoma"/>
            <family val="2"/>
            <charset val="238"/>
          </rPr>
          <t>Tento podrobnější záznam je vhodný pro interní potřebu, zejména pro pozdější analyzování, když už si nepamatujeme, jak to vlastně přesně na místě bylo.</t>
        </r>
      </text>
    </comment>
    <comment ref="C14" authorId="0" shapeId="0" xr:uid="{00000000-0006-0000-0000-00000D000000}">
      <text>
        <r>
          <rPr>
            <sz val="9"/>
            <color indexed="81"/>
            <rFont val="Tahoma"/>
            <family val="2"/>
            <charset val="238"/>
          </rPr>
          <t xml:space="preserve">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xr:uid="{00000000-0006-0000-0000-00000F000000}">
      <text>
        <r>
          <rPr>
            <sz val="9"/>
            <color indexed="81"/>
            <rFont val="Tahoma"/>
            <family val="2"/>
            <charset val="238"/>
          </rPr>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xr:uid="{00000000-0006-0000-0000-000011000000}">
      <text>
        <r>
          <rPr>
            <sz val="9"/>
            <color indexed="81"/>
            <rFont val="Tahoma"/>
            <family val="2"/>
            <charset val="238"/>
          </rPr>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t>
        </r>
        <r>
          <rPr>
            <b/>
            <sz val="9"/>
            <color indexed="81"/>
            <rFont val="Tahoma"/>
            <family val="2"/>
            <charset val="238"/>
          </rPr>
          <t>výrokem ANO / NE</t>
        </r>
        <r>
          <rPr>
            <sz val="9"/>
            <color indexed="81"/>
            <rFont val="Tahoma"/>
            <family val="2"/>
            <charset val="238"/>
          </rPr>
          <t xml:space="preserv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C17" authorId="0" shapeId="0" xr:uid="{00000000-0006-0000-0000-000012000000}">
      <text>
        <r>
          <rPr>
            <sz val="9"/>
            <color indexed="81"/>
            <rFont val="Tahoma"/>
            <family val="2"/>
            <charset val="238"/>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t>
        </r>
      </text>
    </comment>
    <comment ref="C18" authorId="0" shapeId="0" xr:uid="{00000000-0006-0000-0000-000013000000}">
      <text>
        <r>
          <rPr>
            <sz val="9"/>
            <color indexed="81"/>
            <rFont val="Tahoma"/>
            <family val="2"/>
            <charset val="238"/>
          </rPr>
          <t>PRAKTICKY VŽDY SE</t>
        </r>
        <r>
          <rPr>
            <b/>
            <sz val="9"/>
            <color indexed="81"/>
            <rFont val="Tahoma"/>
            <family val="2"/>
            <charset val="238"/>
          </rPr>
          <t xml:space="preserve"> UVEDE NE</t>
        </r>
        <r>
          <rPr>
            <sz val="9"/>
            <color indexed="81"/>
            <rFont val="Tahoma"/>
            <family val="2"/>
            <charset val="238"/>
          </rPr>
          <t xml:space="preserv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xr:uid="{00000000-0006-0000-0000-000014000000}">
      <text>
        <r>
          <rPr>
            <sz val="9"/>
            <color indexed="81"/>
            <rFont val="Tahoma"/>
            <family val="2"/>
            <charset val="238"/>
          </rPr>
          <t xml:space="preserve">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xr:uid="{00000000-0006-0000-0000-000015000000}">
      <text>
        <r>
          <rPr>
            <sz val="9"/>
            <color indexed="81"/>
            <rFont val="Tahoma"/>
            <family val="2"/>
            <charset val="238"/>
          </rPr>
          <t xml:space="preserve">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xr:uid="{00000000-0006-0000-0000-000016000000}">
      <text>
        <r>
          <rPr>
            <sz val="9"/>
            <color indexed="81"/>
            <rFont val="Tahoma"/>
            <family val="2"/>
            <charset val="238"/>
          </rPr>
          <t xml:space="preserve">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xr:uid="{00000000-0006-0000-0000-000017000000}">
      <text>
        <r>
          <rPr>
            <sz val="9"/>
            <color indexed="81"/>
            <rFont val="Tahoma"/>
            <family val="2"/>
            <charset val="238"/>
          </rPr>
          <t xml:space="preserve">Typickým „zpracovatelem“ je dodavatel zajišťující provoz informačního systému </t>
        </r>
        <r>
          <rPr>
            <b/>
            <u/>
            <sz val="9"/>
            <color indexed="81"/>
            <rFont val="Tahoma"/>
            <family val="2"/>
            <charset val="238"/>
          </rPr>
          <t>na svém zařízen</t>
        </r>
        <r>
          <rPr>
            <sz val="9"/>
            <color indexed="81"/>
            <rFont val="Tahoma"/>
            <family val="2"/>
            <charset val="238"/>
          </rPr>
          <t>í (na svém serveru), včetně uložiště, nebo zpracování mzdové / účetní agendy externí firmou (vč. OSVČ) apod.</t>
        </r>
      </text>
    </comment>
    <comment ref="C23" authorId="0" shapeId="0" xr:uid="{00000000-0006-0000-0000-000019000000}">
      <text>
        <r>
          <rPr>
            <sz val="9"/>
            <color indexed="81"/>
            <rFont val="Tahoma"/>
            <family val="2"/>
            <charset val="238"/>
          </rPr>
          <t>Jde o osoby mimo správce a zpracovatele, oprávněné za určitých okolností seznámit se nárazově s OÚ. 
Nejde o tzv. "třetí stranu" podle čl. 4/1/10 ON.
Typicky jde o poskytování IT servisu na místě nebo dálkovým přístupem (např. programem Teamviewer).</t>
        </r>
      </text>
    </comment>
    <comment ref="C24" authorId="0" shapeId="0" xr:uid="{00000000-0006-0000-0000-00001C000000}">
      <text>
        <r>
          <rPr>
            <sz val="9"/>
            <color indexed="81"/>
            <rFont val="Tahoma"/>
            <family val="2"/>
            <charset val="238"/>
          </rPr>
          <t xml:space="preserve">Navazuje na dvě předchozí položky (zpracovatel / třetí osoba).
Smlouva se </t>
        </r>
        <r>
          <rPr>
            <b/>
            <sz val="9"/>
            <color indexed="81"/>
            <rFont val="Tahoma"/>
            <family val="2"/>
            <charset val="238"/>
          </rPr>
          <t>zpracovatelem</t>
        </r>
        <r>
          <rPr>
            <sz val="9"/>
            <color indexed="81"/>
            <rFont val="Tahoma"/>
            <family val="2"/>
            <charset val="238"/>
          </rPr>
          <t xml:space="preserve"> musí splňovat požadavky podle čl. 28/3 ON. 
Smlouva se </t>
        </r>
        <r>
          <rPr>
            <b/>
            <sz val="9"/>
            <color indexed="81"/>
            <rFont val="Tahoma"/>
            <family val="2"/>
            <charset val="238"/>
          </rPr>
          <t>třetí osobou</t>
        </r>
        <r>
          <rPr>
            <sz val="9"/>
            <color indexed="81"/>
            <rFont val="Tahoma"/>
            <family val="2"/>
            <charset val="238"/>
          </rPr>
          <t xml:space="preserve"> musí splňovat požadavek podle čl. 5/1/f ("integrita a důvěrnost“), zejména mlčenlivost a závazek nijak při poskytování služby nezpracovávat OÚ.
ANO-NE = problém, nutno uzavřít řádné smlouvy.
</t>
        </r>
      </text>
    </comment>
    <comment ref="C25" authorId="0" shapeId="0" xr:uid="{00000000-0006-0000-0000-00001F000000}">
      <text>
        <r>
          <rPr>
            <sz val="9"/>
            <color indexed="81"/>
            <rFont val="Tahoma"/>
            <family val="2"/>
            <charset val="238"/>
          </rPr>
          <t xml:space="preserve">Navazuje na předchozí položku. 
Pokud existuje zpracovatel, zda zapojuje do zpracování dalšího zpracovatele, což smí jen s výslovným souhlasem správce.
ANO-NE = problém, nutno napravit
</t>
        </r>
      </text>
    </comment>
    <comment ref="C26" authorId="0" shapeId="0" xr:uid="{00000000-0006-0000-0000-000021000000}">
      <text>
        <r>
          <rPr>
            <sz val="9"/>
            <color indexed="81"/>
            <rFont val="Tahoma"/>
            <family val="2"/>
            <charset val="238"/>
          </rPr>
          <t xml:space="preserve">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7" authorId="0" shapeId="0" xr:uid="{00000000-0006-0000-0000-000023000000}">
      <text>
        <r>
          <rPr>
            <sz val="9"/>
            <color indexed="81"/>
            <rFont val="Tahoma"/>
            <family val="2"/>
            <charset val="238"/>
          </rPr>
          <t xml:space="preserve">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t>
        </r>
        <r>
          <rPr>
            <b/>
            <sz val="9"/>
            <color indexed="81"/>
            <rFont val="Tahoma"/>
            <family val="2"/>
            <charset val="238"/>
          </rPr>
          <t xml:space="preserve">NE </t>
        </r>
        <r>
          <rPr>
            <sz val="9"/>
            <color indexed="81"/>
            <rFont val="Tahoma"/>
            <family val="2"/>
            <charset val="238"/>
          </rPr>
          <t xml:space="preserve">= problém k řešení, ovšem s ohledem na míru rizika plynoucí z nepřesných osobních údajů (jak citelně zasáhnou nepřesnosti do života SÚ). U významných agend nutno zavést ověřování.
</t>
        </r>
        <r>
          <rPr>
            <b/>
            <sz val="9"/>
            <color indexed="81"/>
            <rFont val="Tahoma"/>
            <family val="2"/>
            <charset val="238"/>
          </rPr>
          <t xml:space="preserve">ANO-NE </t>
        </r>
        <r>
          <rPr>
            <sz val="9"/>
            <color indexed="81"/>
            <rFont val="Tahoma"/>
            <family val="2"/>
            <charset val="238"/>
          </rPr>
          <t xml:space="preserve">=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28" authorId="0" shapeId="0" xr:uid="{00000000-0006-0000-0000-000026000000}">
      <text>
        <r>
          <rPr>
            <sz val="9"/>
            <color indexed="81"/>
            <rFont val="Tahoma"/>
            <family val="2"/>
            <charset val="238"/>
          </rPr>
          <t xml:space="preserve">uchovávají se OÚ jen po dobu ne delší, než je </t>
        </r>
        <r>
          <rPr>
            <b/>
            <sz val="9"/>
            <color indexed="81"/>
            <rFont val="Tahoma"/>
            <family val="2"/>
            <charset val="238"/>
          </rPr>
          <t>nezbytné</t>
        </r>
        <r>
          <rPr>
            <sz val="9"/>
            <color indexed="81"/>
            <rFont val="Tahoma"/>
            <family val="2"/>
            <charset val="238"/>
          </rPr>
          <t xml:space="preserve">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t>
        </r>
      </text>
    </comment>
    <comment ref="C29" authorId="0" shapeId="0" xr:uid="{00000000-0006-0000-0000-000028000000}">
      <text>
        <r>
          <rPr>
            <sz val="9"/>
            <color indexed="81"/>
            <rFont val="Tahoma"/>
            <family val="2"/>
            <charset val="238"/>
          </rPr>
          <t xml:space="preserve">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0" authorId="0" shapeId="0" xr:uid="{00000000-0006-0000-0000-000029000000}">
      <text>
        <r>
          <rPr>
            <sz val="9"/>
            <color indexed="81"/>
            <rFont val="Tahoma"/>
            <family val="2"/>
            <charset val="238"/>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t>
        </r>
      </text>
    </comment>
    <comment ref="C31" authorId="0" shapeId="0" xr:uid="{00000000-0006-0000-0000-00002A000000}">
      <text>
        <r>
          <rPr>
            <sz val="9"/>
            <color indexed="81"/>
            <rFont val="Tahoma"/>
            <family val="2"/>
            <charset val="238"/>
          </rPr>
          <t xml:space="preserve">Je nutno u každé agendy (účelu zpracování) určit </t>
        </r>
        <r>
          <rPr>
            <b/>
            <sz val="9"/>
            <color indexed="81"/>
            <rFont val="Tahoma"/>
            <family val="2"/>
            <charset val="238"/>
          </rPr>
          <t xml:space="preserve">alespoň jeden </t>
        </r>
        <r>
          <rPr>
            <sz val="9"/>
            <color indexed="81"/>
            <rFont val="Tahoma"/>
            <family val="2"/>
            <charset val="238"/>
          </rPr>
          <t xml:space="preserve">"právní titul" (někdy též "zákonný důvod") zpracování dle čl. 6/1 ON. 
Pokud najdu více právních titulů, jeden zvolím jako hlavní, ostatní si uvedu v komentáři buňky.
Přípustné (pro všechny osobní údaje) jsou pouze tyto: 
</t>
        </r>
        <r>
          <rPr>
            <b/>
            <sz val="9"/>
            <color indexed="81"/>
            <rFont val="Tahoma"/>
            <family val="2"/>
            <charset val="238"/>
          </rPr>
          <t>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r>
        <r>
          <rPr>
            <sz val="9"/>
            <color indexed="81"/>
            <rFont val="Tahoma"/>
            <family val="2"/>
            <charset val="238"/>
          </rPr>
          <t xml:space="preserve">
Pokud se vkládá více právních titulů, je nutno je vepsat ručně, čímž se vymaže vložená automatická nabídka.
Pokud nelze agendu podřadit pod žádný z nich = PROBLÉM, zpracování nutno ihned ukončit, údaje zlikvidovat.
</t>
        </r>
      </text>
    </comment>
    <comment ref="C32" authorId="0" shapeId="0" xr:uid="{00000000-0006-0000-0000-00002B000000}">
      <text>
        <r>
          <rPr>
            <sz val="9"/>
            <color indexed="81"/>
            <rFont val="Tahoma"/>
            <family val="2"/>
            <charset val="238"/>
          </rPr>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r>
          <rPr>
            <b/>
            <sz val="9"/>
            <color indexed="81"/>
            <rFont val="Tahoma"/>
            <family val="2"/>
            <charset val="238"/>
          </rPr>
          <t xml:space="preserve">
</t>
        </r>
      </text>
    </comment>
    <comment ref="G32" authorId="0" shapeId="0" xr:uid="{00000000-0006-0000-0000-00002C000000}">
      <text>
        <r>
          <rPr>
            <b/>
            <sz val="9"/>
            <color indexed="81"/>
            <rFont val="Tahoma"/>
            <family val="2"/>
            <charset val="238"/>
          </rPr>
          <t>K1:</t>
        </r>
        <r>
          <rPr>
            <sz val="9"/>
            <color indexed="81"/>
            <rFont val="Tahoma"/>
            <family val="2"/>
            <charset val="238"/>
          </rPr>
          <t xml:space="preserve">
v případě f) může být oprávněným zájmem např. u kamerového systému nebo u evidence klíčů "ochrana majetku", v případě sledování IP adres návštěvníků webu "kybernetická bezpečnost".</t>
        </r>
      </text>
    </comment>
    <comment ref="C33" authorId="0" shapeId="0" xr:uid="{00000000-0006-0000-0000-00002E000000}">
      <text>
        <r>
          <rPr>
            <sz val="9"/>
            <color indexed="81"/>
            <rFont val="Tahoma"/>
            <family val="2"/>
            <charset val="238"/>
          </rPr>
          <t xml:space="preserve">zda byl k </t>
        </r>
        <r>
          <rPr>
            <b/>
            <sz val="9"/>
            <color indexed="81"/>
            <rFont val="Tahoma"/>
            <family val="2"/>
            <charset val="238"/>
          </rPr>
          <t>tomuto účelu</t>
        </r>
        <r>
          <rPr>
            <sz val="9"/>
            <color indexed="81"/>
            <rFont val="Tahoma"/>
            <family val="2"/>
            <charset val="238"/>
          </rPr>
          <t xml:space="preserve"> získáván souhlas (</t>
        </r>
        <r>
          <rPr>
            <b/>
            <sz val="9"/>
            <color indexed="81"/>
            <rFont val="Tahoma"/>
            <family val="2"/>
            <charset val="238"/>
          </rPr>
          <t>bez ohledu na to, zda správně či nadbytečně</t>
        </r>
        <r>
          <rPr>
            <sz val="9"/>
            <color indexed="81"/>
            <rFont val="Tahoma"/>
            <family val="2"/>
            <charset val="238"/>
          </rPr>
          <t xml:space="preserve">)?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4" authorId="0" shapeId="0" xr:uid="{00000000-0006-0000-0000-000030000000}">
      <text>
        <r>
          <rPr>
            <sz val="11"/>
            <color theme="1"/>
            <rFont val="Calibri"/>
            <family val="2"/>
            <charset val="238"/>
            <scheme val="minor"/>
          </rPr>
          <t xml:space="preserve">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5" authorId="0" shapeId="0" xr:uid="{00000000-0006-0000-0000-000031000000}">
      <text>
        <r>
          <rPr>
            <sz val="10"/>
            <color indexed="81"/>
            <rFont val="Tahoma"/>
            <family val="2"/>
            <charset val="238"/>
          </rPr>
          <t xml:space="preserve">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6" authorId="0" shapeId="0" xr:uid="{00000000-0006-0000-0000-000032000000}">
      <text>
        <r>
          <rPr>
            <sz val="9"/>
            <color indexed="81"/>
            <rFont val="Tahoma"/>
            <family val="2"/>
            <charset val="238"/>
          </rPr>
          <t xml:space="preserve">Jde či může jít o souhlas dítěte v souvislosti se službami informační společnosti? Ve veřejné správě obvykle NE.
Pokud ano, je souhlas pod 13 let schválen zákonným zástupcem? </t>
        </r>
      </text>
    </comment>
    <comment ref="C37" authorId="0" shapeId="0" xr:uid="{00000000-0006-0000-0000-000033000000}">
      <text>
        <r>
          <rPr>
            <sz val="9"/>
            <color indexed="81"/>
            <rFont val="Tahoma"/>
            <family val="2"/>
            <charset val="238"/>
          </rPr>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r>
          <rPr>
            <b/>
            <sz val="9"/>
            <color indexed="81"/>
            <rFont val="Tahoma"/>
            <family val="2"/>
            <charset val="238"/>
          </rPr>
          <t xml:space="preserve">
</t>
        </r>
        <r>
          <rPr>
            <sz val="9"/>
            <color indexed="81"/>
            <rFont val="Tahoma"/>
            <family val="2"/>
            <charset val="238"/>
          </rPr>
          <t xml:space="preserve">
</t>
        </r>
      </text>
    </comment>
    <comment ref="C38" authorId="0" shapeId="0" xr:uid="{00000000-0006-0000-0000-000035000000}">
      <text>
        <r>
          <rPr>
            <b/>
            <sz val="9"/>
            <color indexed="81"/>
            <rFont val="Tahoma"/>
            <family val="2"/>
            <charset val="238"/>
          </rPr>
          <t>DEFINICE:</t>
        </r>
        <r>
          <rPr>
            <sz val="9"/>
            <color indexed="81"/>
            <rFont val="Tahoma"/>
            <family val="2"/>
            <charset val="238"/>
          </rPr>
          <t xml:space="preserve">
Citlivé údaje (označované v ON jako "zvláštní kategorie" jsou ty, které vypovídají o:
• </t>
        </r>
        <r>
          <rPr>
            <b/>
            <sz val="9"/>
            <color indexed="81"/>
            <rFont val="Tahoma"/>
            <family val="2"/>
            <charset val="238"/>
          </rPr>
          <t>rasovém</t>
        </r>
        <r>
          <rPr>
            <sz val="9"/>
            <color indexed="81"/>
            <rFont val="Tahoma"/>
            <family val="2"/>
            <charset val="238"/>
          </rPr>
          <t xml:space="preserve"> či </t>
        </r>
        <r>
          <rPr>
            <b/>
            <sz val="9"/>
            <color indexed="81"/>
            <rFont val="Tahoma"/>
            <family val="2"/>
            <charset val="238"/>
          </rPr>
          <t>etnickém</t>
        </r>
        <r>
          <rPr>
            <sz val="9"/>
            <color indexed="81"/>
            <rFont val="Tahoma"/>
            <family val="2"/>
            <charset val="238"/>
          </rPr>
          <t xml:space="preserve"> původu, 
• </t>
        </r>
        <r>
          <rPr>
            <b/>
            <sz val="9"/>
            <color indexed="81"/>
            <rFont val="Tahoma"/>
            <family val="2"/>
            <charset val="238"/>
          </rPr>
          <t>politických</t>
        </r>
        <r>
          <rPr>
            <sz val="9"/>
            <color indexed="81"/>
            <rFont val="Tahoma"/>
            <family val="2"/>
            <charset val="238"/>
          </rPr>
          <t xml:space="preserve"> názorech, 
• </t>
        </r>
        <r>
          <rPr>
            <b/>
            <sz val="9"/>
            <color indexed="81"/>
            <rFont val="Tahoma"/>
            <family val="2"/>
            <charset val="238"/>
          </rPr>
          <t>náboženském</t>
        </r>
        <r>
          <rPr>
            <sz val="9"/>
            <color indexed="81"/>
            <rFont val="Tahoma"/>
            <family val="2"/>
            <charset val="238"/>
          </rPr>
          <t xml:space="preserve"> vyznání či </t>
        </r>
        <r>
          <rPr>
            <b/>
            <sz val="9"/>
            <color indexed="81"/>
            <rFont val="Tahoma"/>
            <family val="2"/>
            <charset val="238"/>
          </rPr>
          <t>filozofickém</t>
        </r>
        <r>
          <rPr>
            <sz val="9"/>
            <color indexed="81"/>
            <rFont val="Tahoma"/>
            <family val="2"/>
            <charset val="238"/>
          </rPr>
          <t xml:space="preserve"> přesvědčení,
• členství v </t>
        </r>
        <r>
          <rPr>
            <b/>
            <sz val="9"/>
            <color indexed="81"/>
            <rFont val="Tahoma"/>
            <family val="2"/>
            <charset val="238"/>
          </rPr>
          <t>odborech,</t>
        </r>
        <r>
          <rPr>
            <sz val="9"/>
            <color indexed="81"/>
            <rFont val="Tahoma"/>
            <family val="2"/>
            <charset val="238"/>
          </rPr>
          <t xml:space="preserve"> 
Dále jimi je zpracování:
• </t>
        </r>
        <r>
          <rPr>
            <b/>
            <sz val="9"/>
            <color indexed="81"/>
            <rFont val="Tahoma"/>
            <family val="2"/>
            <charset val="238"/>
          </rPr>
          <t>genetických</t>
        </r>
        <r>
          <rPr>
            <sz val="9"/>
            <color indexed="81"/>
            <rFont val="Tahoma"/>
            <family val="2"/>
            <charset val="238"/>
          </rPr>
          <t xml:space="preserve"> údajů, 
• </t>
        </r>
        <r>
          <rPr>
            <b/>
            <sz val="9"/>
            <color indexed="81"/>
            <rFont val="Tahoma"/>
            <family val="2"/>
            <charset val="238"/>
          </rPr>
          <t>biometrických</t>
        </r>
        <r>
          <rPr>
            <sz val="9"/>
            <color indexed="81"/>
            <rFont val="Tahoma"/>
            <family val="2"/>
            <charset val="238"/>
          </rPr>
          <t xml:space="preserve"> údajů za účelem jedinečné identifikace fyzické osoby (např. fotografie pouze pokud ji zpracovává speciální zařízení na rozeznávání tváře, jinak ne)
• údajů o </t>
        </r>
        <r>
          <rPr>
            <b/>
            <sz val="9"/>
            <color indexed="81"/>
            <rFont val="Tahoma"/>
            <family val="2"/>
            <charset val="238"/>
          </rPr>
          <t>zdravotním</t>
        </r>
        <r>
          <rPr>
            <sz val="9"/>
            <color indexed="81"/>
            <rFont val="Tahoma"/>
            <family val="2"/>
            <charset val="238"/>
          </rPr>
          <t xml:space="preserve"> stavu
• </t>
        </r>
        <r>
          <rPr>
            <b/>
            <sz val="9"/>
            <color indexed="81"/>
            <rFont val="Tahoma"/>
            <family val="2"/>
            <charset val="238"/>
          </rPr>
          <t>sexuálním</t>
        </r>
        <r>
          <rPr>
            <sz val="9"/>
            <color indexed="81"/>
            <rFont val="Tahoma"/>
            <family val="2"/>
            <charset val="238"/>
          </rPr>
          <t xml:space="preserve"> životě nebo sexuální orientaci fyzické osoby.
Dále jde o OsÚ týkající se </t>
        </r>
        <r>
          <rPr>
            <b/>
            <sz val="9"/>
            <color indexed="81"/>
            <rFont val="Tahoma"/>
            <family val="2"/>
            <charset val="238"/>
          </rPr>
          <t>rozsudků v trestních věcech</t>
        </r>
        <r>
          <rPr>
            <sz val="9"/>
            <color indexed="81"/>
            <rFont val="Tahoma"/>
            <family val="2"/>
            <charset val="238"/>
          </rPr>
          <t xml:space="preserve"> a trestných činů.
</t>
        </r>
        <r>
          <rPr>
            <b/>
            <sz val="9"/>
            <color indexed="81"/>
            <rFont val="Tahoma"/>
            <family val="2"/>
            <charset val="238"/>
          </rPr>
          <t>ZODPOVĚZENÍ OTÁZKY:</t>
        </r>
        <r>
          <rPr>
            <sz val="9"/>
            <color indexed="81"/>
            <rFont val="Tahoma"/>
            <family val="2"/>
            <charset val="238"/>
          </rPr>
          <t xml:space="preserve">
jde o "zvláštních kategorií osobních údajů"? 
Pokud ano, který je </t>
        </r>
        <r>
          <rPr>
            <b/>
            <sz val="10"/>
            <color indexed="81"/>
            <rFont val="Tahoma"/>
            <family val="2"/>
            <charset val="238"/>
          </rPr>
          <t>právní titul</t>
        </r>
        <r>
          <rPr>
            <sz val="9"/>
            <color indexed="81"/>
            <rFont val="Tahoma"/>
            <family val="2"/>
            <charset val="238"/>
          </rPr>
          <t xml:space="preserve"> (někdy též "zákonný důvod") zpracování? 
Pokud najdu více právních titulů, jeden zvolím jako hlavní, ostatní si uvedu v komentáři buňky.
</t>
        </r>
        <r>
          <rPr>
            <b/>
            <sz val="9"/>
            <color indexed="81"/>
            <rFont val="Tahoma"/>
            <family val="2"/>
            <charset val="238"/>
          </rPr>
          <t>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t>
        </r>
        <r>
          <rPr>
            <sz val="9"/>
            <color indexed="81"/>
            <rFont val="Tahoma"/>
            <family val="2"/>
            <charset val="238"/>
          </rPr>
          <t xml:space="preserve">
V případě OsÚ týkající se </t>
        </r>
        <r>
          <rPr>
            <b/>
            <sz val="9"/>
            <color indexed="81"/>
            <rFont val="Tahoma"/>
            <family val="2"/>
            <charset val="238"/>
          </rPr>
          <t>rozsudků v trestních věcech</t>
        </r>
        <r>
          <rPr>
            <sz val="9"/>
            <color indexed="81"/>
            <rFont val="Tahoma"/>
            <family val="2"/>
            <charset val="238"/>
          </rPr>
          <t xml:space="preserve"> a trestných činů je právním titulem </t>
        </r>
        <r>
          <rPr>
            <b/>
            <sz val="9"/>
            <color indexed="81"/>
            <rFont val="Tahoma"/>
            <family val="2"/>
            <charset val="238"/>
          </rPr>
          <t xml:space="preserve">čl. 10 ON </t>
        </r>
        <r>
          <rPr>
            <sz val="9"/>
            <color indexed="81"/>
            <rFont val="Tahoma"/>
            <family val="2"/>
            <charset val="238"/>
          </rPr>
          <t xml:space="preserve">za podmínky, že "se provádí pod dozorem orgánu veřejné moci" anebo "je oprávněné podle zákona".
Pokud PRÁVNÍ TITUL pro citlivé osobní údaje v této agendě nelze stanovit </t>
        </r>
        <r>
          <rPr>
            <b/>
            <sz val="9"/>
            <color indexed="81"/>
            <rFont val="Tahoma"/>
            <family val="2"/>
            <charset val="238"/>
          </rPr>
          <t>= problém. Jejich zpracování nutno ukončit a citlivé údaje likvidovat, agendu přeorganizovat tak, aby bylo možné ji realizovat i bez citlivých OsÚ.</t>
        </r>
      </text>
    </comment>
    <comment ref="C39" authorId="0" shapeId="0" xr:uid="{00000000-0006-0000-0000-000036000000}">
      <text>
        <r>
          <rPr>
            <sz val="9"/>
            <color indexed="81"/>
            <rFont val="Tahoma"/>
            <family val="2"/>
            <charset val="238"/>
          </rPr>
          <t xml:space="preserve">Pokud jde o  "citlivé údaje", jaký je při zpracování podle b/g/h/i/j konkrétní právní základ (ustanovení právního předpisu ČR)?
Pokud jej nelze stanovit = problém, nutno zpracování ukončit a údaje likvidovat
</t>
        </r>
      </text>
    </comment>
    <comment ref="C40" authorId="0" shapeId="0" xr:uid="{00000000-0006-0000-0000-000038000000}">
      <text>
        <r>
          <rPr>
            <sz val="9"/>
            <color indexed="81"/>
            <rFont val="Tahoma"/>
            <family val="2"/>
            <charset val="238"/>
          </rPr>
          <t xml:space="preserve">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1" authorId="0" shapeId="0" xr:uid="{00000000-0006-0000-0000-000039000000}">
      <text>
        <r>
          <rPr>
            <sz val="9"/>
            <color indexed="81"/>
            <rFont val="Tahoma"/>
            <family val="2"/>
            <charset val="238"/>
          </rPr>
          <t xml:space="preserve">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2" authorId="0" shapeId="0" xr:uid="{00000000-0006-0000-0000-00003B000000}">
      <text>
        <r>
          <rPr>
            <sz val="9"/>
            <color indexed="81"/>
            <rFont val="Tahoma"/>
            <family val="2"/>
            <charset val="238"/>
          </rPr>
          <t xml:space="preserve">Mají určení pracovníci ve smlouvě výslovně mlčenlivost? 
Pokud NE - zpravidla je vhodné, pokud je ve vztahu ke zpracovávaným osobním údajům ve smlouvě upravena. Jde o prvek pro zajištění </t>
        </r>
        <r>
          <rPr>
            <i/>
            <sz val="9"/>
            <color indexed="81"/>
            <rFont val="Tahoma"/>
            <family val="2"/>
            <charset val="238"/>
          </rPr>
          <t>"ochrany pomocí vhodných ... organizačních opatření před neoprávněným či protiprávním zpracováním",</t>
        </r>
        <r>
          <rPr>
            <sz val="9"/>
            <color indexed="81"/>
            <rFont val="Tahoma"/>
            <family val="2"/>
            <charset val="238"/>
          </rPr>
          <t xml:space="preserve"> čl. 5/1/f ON.
</t>
        </r>
      </text>
    </comment>
    <comment ref="C43" authorId="0" shapeId="0" xr:uid="{00000000-0006-0000-0000-00003C000000}">
      <text>
        <r>
          <rPr>
            <sz val="9"/>
            <color indexed="81"/>
            <rFont val="Tahoma"/>
            <family val="2"/>
            <charset val="238"/>
          </rPr>
          <t xml:space="preserve">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t>
        </r>
        <r>
          <rPr>
            <b/>
            <sz val="9"/>
            <color indexed="81"/>
            <rFont val="Tahoma"/>
            <family val="2"/>
            <charset val="238"/>
          </rPr>
          <t xml:space="preserve">ANO </t>
        </r>
        <r>
          <rPr>
            <sz val="9"/>
            <color indexed="81"/>
            <rFont val="Tahoma"/>
            <family val="2"/>
            <charset val="238"/>
          </rPr>
          <t xml:space="preserve">se uvede, pouze pokud tito určení pracovníci tento přístup skutečně potřebují, včetně případné nutnosti zastupování v nepřítomnosti? (princip N2K "need to know" - potřeba vědět)
</t>
        </r>
        <r>
          <rPr>
            <b/>
            <sz val="9"/>
            <color indexed="81"/>
            <rFont val="Tahoma"/>
            <family val="2"/>
            <charset val="238"/>
          </rPr>
          <t xml:space="preserve">NE </t>
        </r>
        <r>
          <rPr>
            <sz val="9"/>
            <color indexed="81"/>
            <rFont val="Tahoma"/>
            <family val="2"/>
            <charset val="238"/>
          </rPr>
          <t xml:space="preserve">= nutno takové opatření zavést.
</t>
        </r>
      </text>
    </comment>
    <comment ref="C44" authorId="0" shapeId="0" xr:uid="{00000000-0006-0000-0000-00003E000000}">
      <text>
        <r>
          <rPr>
            <sz val="9"/>
            <color indexed="81"/>
            <rFont val="Tahoma"/>
            <family val="2"/>
            <charset val="238"/>
          </rPr>
          <t xml:space="preserve">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t>
        </r>
        <r>
          <rPr>
            <b/>
            <sz val="9"/>
            <color indexed="81"/>
            <rFont val="Tahoma"/>
            <family val="2"/>
            <charset val="238"/>
          </rPr>
          <t>NE</t>
        </r>
        <r>
          <rPr>
            <sz val="9"/>
            <color indexed="81"/>
            <rFont val="Tahoma"/>
            <family val="2"/>
            <charset val="238"/>
          </rPr>
          <t xml:space="preserve"> = problém, který je třeba řešit, zprvu určitě interním předpisem / pokynem, následně technicky - nastavením přístupu a oprávnění.
</t>
        </r>
      </text>
    </comment>
    <comment ref="C45" authorId="0" shapeId="0" xr:uid="{00000000-0006-0000-0000-000040000000}">
      <text>
        <r>
          <rPr>
            <sz val="9"/>
            <color indexed="81"/>
            <rFont val="Tahoma"/>
            <family val="2"/>
            <charset val="238"/>
          </rPr>
          <t xml:space="preserve">Je zajištěno, že v okamžiku získání osobních údajů od SÚ nebo z jiného zdroje (např. z Evidence obyvatel) se subjektům údajů poskytují informace podle čl. 13 a čl 14 ON? (Dosud platilo podle § 11 ZOOU.) 
Jde zejména o informace </t>
        </r>
        <r>
          <rPr>
            <b/>
            <sz val="9"/>
            <color indexed="81"/>
            <rFont val="Tahoma"/>
            <family val="2"/>
            <charset val="238"/>
          </rPr>
          <t>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t>
        </r>
        <r>
          <rPr>
            <sz val="9"/>
            <color indexed="81"/>
            <rFont val="Tahoma"/>
            <family val="2"/>
            <charset val="238"/>
          </rPr>
          <t xml:space="preserve">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5" authorId="0" shapeId="0" xr:uid="{00000000-0006-0000-0000-000043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J45" authorId="0" shapeId="0" xr:uid="{00000000-0006-0000-0000-000044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K45" authorId="0" shapeId="0" xr:uid="{00000000-0006-0000-0000-000045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M45" authorId="0" shapeId="0" xr:uid="{00000000-0006-0000-0000-000047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N45" authorId="0" shapeId="0" xr:uid="{00000000-0006-0000-0000-000048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O45" authorId="0" shapeId="0" xr:uid="{00000000-0006-0000-0000-000049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P45" authorId="0" shapeId="0" xr:uid="{00000000-0006-0000-0000-00004A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Q45" authorId="0" shapeId="0" xr:uid="{00000000-0006-0000-0000-00004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R45" authorId="0" shapeId="0" xr:uid="{00000000-0006-0000-0000-00004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S45" authorId="0" shapeId="0" xr:uid="{00000000-0006-0000-0000-000052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T45" authorId="0" shapeId="0" xr:uid="{00000000-0006-0000-0000-000053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U45" authorId="0" shapeId="0" xr:uid="{66EB6B73-7370-4DD5-8D38-243202F0F7CE}">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V45" authorId="0" shapeId="0" xr:uid="{00000000-0006-0000-0000-000055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W45" authorId="0" shapeId="0" xr:uid="{00000000-0006-0000-0000-000056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X45" authorId="0" shapeId="0" xr:uid="{00000000-0006-0000-0000-000057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Y45" authorId="0" shapeId="0" xr:uid="{00000000-0006-0000-0000-000058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Z45" authorId="0" shapeId="0" xr:uid="{00000000-0006-0000-0000-000059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A45" authorId="0" shapeId="0" xr:uid="{00000000-0006-0000-0000-00005A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B45" authorId="0" shapeId="0" xr:uid="{00000000-0006-0000-0000-00005B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C45" authorId="0" shapeId="0" xr:uid="{00000000-0006-0000-0000-00005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D45" authorId="0" shapeId="0" xr:uid="{00000000-0006-0000-0000-00005D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E45" authorId="0" shapeId="0" xr:uid="{00000000-0006-0000-0000-00005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F45" authorId="0" shapeId="0" xr:uid="{00000000-0006-0000-0000-00005F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G45" authorId="0" shapeId="0" xr:uid="{00000000-0006-0000-0000-000060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H45" authorId="0" shapeId="0" xr:uid="{00000000-0006-0000-0000-000061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I45" authorId="0" shapeId="0" xr:uid="{00000000-0006-0000-0000-000062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J45" authorId="0" shapeId="0" xr:uid="{00000000-0006-0000-0000-000063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K45" authorId="0" shapeId="0" xr:uid="{00000000-0006-0000-0000-000064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L45" authorId="0" shapeId="0" xr:uid="{00000000-0006-0000-0000-000065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M45" authorId="0" shapeId="0" xr:uid="{00000000-0006-0000-0000-000066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N45" authorId="0" shapeId="0" xr:uid="{00000000-0006-0000-0000-000067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O45" authorId="0" shapeId="0" xr:uid="{00000000-0006-0000-0000-000068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P45" authorId="0" shapeId="0" xr:uid="{00000000-0006-0000-0000-000069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Q45" authorId="0" shapeId="0" xr:uid="{00000000-0006-0000-0000-00006A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R45" authorId="0" shapeId="0" xr:uid="{00000000-0006-0000-0000-00006B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S45" authorId="0" shapeId="0" xr:uid="{00000000-0006-0000-0000-00006C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T45" authorId="0" shapeId="0" xr:uid="{00000000-0006-0000-0000-00006D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U45" authorId="0" shapeId="0" xr:uid="{00000000-0006-0000-0000-00006E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V45" authorId="0" shapeId="0" xr:uid="{00000000-0006-0000-0000-00006F00000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C46" authorId="0" shapeId="0" xr:uid="{00000000-0006-0000-0000-000070000000}">
      <text>
        <r>
          <rPr>
            <sz val="9"/>
            <color indexed="81"/>
            <rFont val="Tahoma"/>
            <family val="2"/>
            <charset val="238"/>
          </rPr>
          <t xml:space="preserve">jsou tyto informace prezentovány v elektronické formě na webu (včetně případných ikon, obrázků) strojově čitelné? Účelem je možnost i nevidomých osob je číst pomocí předčítacího zařízení.
</t>
        </r>
      </text>
    </comment>
    <comment ref="C47" authorId="0" shapeId="0" xr:uid="{00000000-0006-0000-0000-000072000000}">
      <text>
        <r>
          <rPr>
            <sz val="9"/>
            <color indexed="81"/>
            <rFont val="Tahoma"/>
            <family val="2"/>
            <charset val="238"/>
          </rPr>
          <t xml:space="preserve">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7" authorId="0" shapeId="0" xr:uid="{00000000-0006-0000-0000-000073000000}">
      <text>
        <r>
          <rPr>
            <b/>
            <sz val="9"/>
            <color indexed="81"/>
            <rFont val="Tahoma"/>
            <charset val="1"/>
          </rPr>
          <t>nutno vyplnit ručně</t>
        </r>
        <r>
          <rPr>
            <sz val="9"/>
            <color indexed="81"/>
            <rFont val="Tahoma"/>
            <charset val="1"/>
          </rPr>
          <t xml:space="preserve">
</t>
        </r>
      </text>
    </comment>
    <comment ref="C48" authorId="0" shapeId="0" xr:uid="{00000000-0006-0000-0000-000074000000}">
      <text>
        <r>
          <rPr>
            <sz val="9"/>
            <color indexed="81"/>
            <rFont val="Tahoma"/>
            <family val="2"/>
            <charset val="238"/>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G48" authorId="0" shapeId="0" xr:uid="{00000000-0006-0000-0000-000075000000}">
      <text>
        <r>
          <rPr>
            <b/>
            <sz val="9"/>
            <color indexed="81"/>
            <rFont val="Tahoma"/>
            <family val="2"/>
            <charset val="238"/>
          </rPr>
          <t xml:space="preserve">nutno vyplnit ručně, pokud není již automaticky vloženo X na základě toho, že v agendě se vůbec nezískávají údaje z jiných zdrojů (viz výše)
</t>
        </r>
        <r>
          <rPr>
            <sz val="9"/>
            <color indexed="81"/>
            <rFont val="Tahoma"/>
            <family val="2"/>
            <charset val="238"/>
          </rPr>
          <t xml:space="preserv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49" authorId="0" shapeId="0" xr:uid="{00000000-0006-0000-0000-000078000000}">
      <text>
        <r>
          <rPr>
            <sz val="9"/>
            <color indexed="81"/>
            <rFont val="Tahoma"/>
            <family val="2"/>
            <charset val="238"/>
          </rPr>
          <t xml:space="preserve">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0" authorId="0" shapeId="0" xr:uid="{00000000-0006-0000-0000-00007A000000}">
      <text>
        <r>
          <rPr>
            <sz val="9"/>
            <color indexed="81"/>
            <rFont val="Tahoma"/>
            <family val="2"/>
            <charset val="238"/>
          </rPr>
          <t xml:space="preserve">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1" authorId="0" shapeId="0" xr:uid="{00000000-0006-0000-0000-00007C000000}">
      <text>
        <r>
          <rPr>
            <sz val="9"/>
            <color indexed="81"/>
            <rFont val="Tahoma"/>
            <family val="2"/>
            <charset val="238"/>
          </rPr>
          <t xml:space="preserve">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2" authorId="0" shapeId="0" xr:uid="{00000000-0006-0000-0000-00007D000000}">
      <text>
        <r>
          <rPr>
            <sz val="9"/>
            <color indexed="81"/>
            <rFont val="Tahoma"/>
            <family val="2"/>
            <charset val="238"/>
          </rPr>
          <t xml:space="preserve">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3" authorId="0" shapeId="0" xr:uid="{00000000-0006-0000-0000-00007F000000}">
      <text>
        <r>
          <rPr>
            <sz val="9"/>
            <color indexed="81"/>
            <rFont val="Tahoma"/>
            <family val="2"/>
            <charset val="238"/>
          </rPr>
          <t xml:space="preserve">Při výkonu veřejné správy </t>
        </r>
        <r>
          <rPr>
            <b/>
            <sz val="9"/>
            <color indexed="81"/>
            <rFont val="Tahoma"/>
            <family val="2"/>
            <charset val="238"/>
          </rPr>
          <t>zpravidla NE.</t>
        </r>
        <r>
          <rPr>
            <sz val="9"/>
            <color indexed="81"/>
            <rFont val="Tahoma"/>
            <family val="2"/>
            <charset val="238"/>
          </rPr>
          <t xml:space="preserve">
Pouze pokud by obec např. poskytovala třetím osobám na komerčním základě e-mailové účty na svém serveru.
</t>
        </r>
      </text>
    </comment>
    <comment ref="C54" authorId="0" shapeId="0" xr:uid="{00000000-0006-0000-0000-000080000000}">
      <text>
        <r>
          <rPr>
            <sz val="9"/>
            <color indexed="81"/>
            <rFont val="Tahoma"/>
            <family val="2"/>
            <charset val="238"/>
          </rPr>
          <t xml:space="preserve">Navazuje na předchozí položku. Ve veřejné správě </t>
        </r>
        <r>
          <rPr>
            <b/>
            <sz val="9"/>
            <color indexed="81"/>
            <rFont val="Tahoma"/>
            <family val="2"/>
            <charset val="238"/>
          </rPr>
          <t>zpravidla NE.</t>
        </r>
        <r>
          <rPr>
            <sz val="9"/>
            <color indexed="81"/>
            <rFont val="Tahoma"/>
            <family val="2"/>
            <charset val="238"/>
          </rPr>
          <t xml:space="preserve">
Pokud je právním titulem zpracování  (též "zákonným důvodem") souhlas  podle  čl.  6  odst.  1  písm.  a)  nebo  čl.  9  odst.  2  písm.  a)  nebo   smlouva  podle 
čl. 6 odst. 1 písm. b), pak v souběhu s předchozí podmínkou (automatizované zpracování OÚ) zakládá právo na </t>
        </r>
        <r>
          <rPr>
            <b/>
            <sz val="9"/>
            <color indexed="81"/>
            <rFont val="Tahoma"/>
            <family val="2"/>
            <charset val="238"/>
          </rPr>
          <t>přenositelnost.</t>
        </r>
        <r>
          <rPr>
            <sz val="9"/>
            <color indexed="81"/>
            <rFont val="Tahoma"/>
            <family val="2"/>
            <charset val="238"/>
          </rPr>
          <t xml:space="preserve"> 
Pokud právo na přenositelnost je, lze OÚ předat strukturovaně a strojově čitelně? (To splňují formáty např. xlsx, csv, xml případně další)
ANO-NE = problém, nutno jej řešit.
</t>
        </r>
      </text>
    </comment>
    <comment ref="C55" authorId="0" shapeId="0" xr:uid="{00000000-0006-0000-0000-000081000000}">
      <text>
        <r>
          <rPr>
            <sz val="9"/>
            <color indexed="81"/>
            <rFont val="Tahoma"/>
            <family val="2"/>
            <charset val="238"/>
          </rPr>
          <t xml:space="preserve">Ve veřejné správě </t>
        </r>
        <r>
          <rPr>
            <b/>
            <sz val="9"/>
            <color indexed="81"/>
            <rFont val="Tahoma"/>
            <family val="2"/>
            <charset val="238"/>
          </rPr>
          <t xml:space="preserve">zpravidla NE.
</t>
        </r>
        <r>
          <rPr>
            <sz val="9"/>
            <color indexed="81"/>
            <rFont val="Tahoma"/>
            <family val="2"/>
            <charset val="238"/>
          </rPr>
          <t xml:space="preserv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6" authorId="0" shapeId="0" xr:uid="{00000000-0006-0000-0000-000082000000}">
      <text>
        <r>
          <rPr>
            <sz val="9"/>
            <color indexed="81"/>
            <rFont val="Tahoma"/>
            <family val="2"/>
            <charset val="238"/>
          </rPr>
          <t>Ve veřejné správě zpravidla NE.
AIR, pokud není povoleno zákonem, lze použít jen na základě souhlasu nebo smlouvy.</t>
        </r>
      </text>
    </comment>
    <comment ref="C57" authorId="0" shapeId="0" xr:uid="{00000000-0006-0000-0000-000083000000}">
      <text>
        <r>
          <rPr>
            <sz val="9"/>
            <color indexed="81"/>
            <rFont val="Tahoma"/>
            <family val="2"/>
            <charset val="238"/>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t>
        </r>
      </text>
    </comment>
    <comment ref="C58" authorId="0" shapeId="0" xr:uid="{00000000-0006-0000-0000-000084000000}">
      <text>
        <r>
          <rPr>
            <b/>
            <sz val="9"/>
            <color rgb="FF000000"/>
            <rFont val="Tahoma"/>
            <family val="2"/>
            <charset val="238"/>
          </rPr>
          <t xml:space="preserve">Souhrnné zhodnocení "zabezpečení osobních údajů".
</t>
        </r>
        <r>
          <rPr>
            <sz val="9"/>
            <color rgb="FF000000"/>
            <rFont val="Tahoma"/>
            <family val="2"/>
            <charset val="238"/>
          </rPr>
          <t xml:space="preserve">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59" authorId="0" shapeId="0" xr:uid="{00000000-0006-0000-0000-000087000000}">
      <text>
        <r>
          <rPr>
            <sz val="9"/>
            <color indexed="81"/>
            <rFont val="Tahoma"/>
            <family val="2"/>
            <charset val="238"/>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t>
        </r>
      </text>
    </comment>
    <comment ref="C60" authorId="0" shapeId="0" xr:uid="{00000000-0006-0000-0000-00008A000000}">
      <text>
        <r>
          <rPr>
            <sz val="9"/>
            <color indexed="81"/>
            <rFont val="Tahoma"/>
            <family val="2"/>
            <charset val="238"/>
          </rPr>
          <t xml:space="preserve">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t>
        </r>
        <r>
          <rPr>
            <b/>
            <sz val="9"/>
            <color indexed="81"/>
            <rFont val="Tahoma"/>
            <family val="2"/>
            <charset val="238"/>
          </rPr>
          <t>ukládat na dostatečně vzdáleném místě</t>
        </r>
        <r>
          <rPr>
            <sz val="9"/>
            <color indexed="81"/>
            <rFont val="Tahoma"/>
            <family val="2"/>
            <charset val="238"/>
          </rPr>
          <t xml:space="preserve">, aby nebyla zasažena zničením spolu se základním uložištěm (disková pole v jiné lokalitě, v nejhorším alespoň v jiné části objektu, cloud).
Existují případy, kdy </t>
        </r>
        <r>
          <rPr>
            <b/>
            <sz val="9"/>
            <color indexed="81"/>
            <rFont val="Tahoma"/>
            <family val="2"/>
            <charset val="238"/>
          </rPr>
          <t>není třeba či nelze zálohovat</t>
        </r>
        <r>
          <rPr>
            <sz val="9"/>
            <color indexed="81"/>
            <rFont val="Tahoma"/>
            <family val="2"/>
            <charset val="238"/>
          </rPr>
          <t xml:space="preserve"> - například se evidence pořídí jen krátkodobě k určité akci, anebo data lze snadno opět získat z původního zdroje (např. ze evidence obyvatel). 
Nelze zálohovat listinné dokumenty, pamětní knihy, kroniky, listinné evidence.
</t>
        </r>
      </text>
    </comment>
    <comment ref="U60" authorId="0" shapeId="0" xr:uid="{2B15745F-1431-4554-933A-73E8756DFB89}">
      <text>
        <r>
          <rPr>
            <b/>
            <sz val="9"/>
            <color indexed="81"/>
            <rFont val="Tahoma"/>
            <charset val="1"/>
          </rPr>
          <t>dočasné přehledy dětí jsou jen na 1 měsíc, lze je obnovit z evidence obyvatel. U pamětní knihy nelze zálohovat, nejde o riziko</t>
        </r>
        <r>
          <rPr>
            <sz val="9"/>
            <color indexed="81"/>
            <rFont val="Tahoma"/>
            <charset val="1"/>
          </rPr>
          <t xml:space="preserve">
</t>
        </r>
      </text>
    </comment>
    <comment ref="C61" authorId="0" shapeId="0" xr:uid="{00000000-0006-0000-0000-00008C000000}">
      <text>
        <r>
          <rPr>
            <sz val="9"/>
            <color indexed="81"/>
            <rFont val="Tahoma"/>
            <family val="2"/>
            <charset val="238"/>
          </rPr>
          <t xml:space="preserve">Zda je v interním předpisu stanoveno, v případě incidentu, kdo, co, jak udělá, koho informuje a kdy.
NE = problém, nutno doplnit do interního předpisu.
</t>
        </r>
      </text>
    </comment>
    <comment ref="C62" authorId="0" shapeId="0" xr:uid="{00000000-0006-0000-0000-00008E000000}">
      <text>
        <r>
          <rPr>
            <sz val="9"/>
            <color indexed="81"/>
            <rFont val="Tahoma"/>
            <family val="2"/>
            <charset val="238"/>
          </rPr>
          <t xml:space="preserve">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3" authorId="0" shapeId="0" xr:uid="{00000000-0006-0000-0000-00008F000000}">
      <text>
        <r>
          <rPr>
            <sz val="9"/>
            <color indexed="81"/>
            <rFont val="Tahoma"/>
            <family val="2"/>
            <charset val="238"/>
          </rPr>
          <t xml:space="preserve">V určitých případech je povinností správce informovat subjekty údajů o incidentu (zejm. ztrátě/odcizení dat). 
Čl. 34/1: </t>
        </r>
        <r>
          <rPr>
            <i/>
            <sz val="9"/>
            <color indexed="81"/>
            <rFont val="Tahoma"/>
            <family val="2"/>
            <charset val="238"/>
          </rPr>
          <t>Pokud je pravděpodobné, že určitý případ porušení zabezpečení osobních údajů bude mít za následek vysoké riziko pro práva a svobody fyzických osob, oznámí správce toto porušení bez zbytečného odkladu subjektu údajů.</t>
        </r>
        <r>
          <rPr>
            <sz val="9"/>
            <color indexed="81"/>
            <rFont val="Tahoma"/>
            <family val="2"/>
            <charset val="238"/>
          </rPr>
          <t xml:space="preserve">
Je tedy třeba vědět, zda existuje možnost SÚ kontaktovat (jakoukoliv cestou, např. zaměstnance na pracovišti, e-mailem, listovní zásilkou)</t>
        </r>
      </text>
    </comment>
    <comment ref="C64" authorId="0" shapeId="0" xr:uid="{00000000-0006-0000-0000-000090000000}">
      <text>
        <r>
          <rPr>
            <sz val="9"/>
            <color indexed="81"/>
            <rFont val="Tahoma"/>
            <family val="2"/>
            <charset val="238"/>
          </rPr>
          <t xml:space="preserve">Zda samotné zpracování (běžný výkon agendy) představuje "vysoké riziko" dle ON 89? Vliv mají zejména tyto aspekty:
</t>
        </r>
        <r>
          <rPr>
            <i/>
            <sz val="9"/>
            <color indexed="81"/>
            <rFont val="Tahoma"/>
            <family val="2"/>
            <charset val="238"/>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t>
        </r>
        <r>
          <rPr>
            <sz val="9"/>
            <color indexed="81"/>
            <rFont val="Tahoma"/>
            <family val="2"/>
            <charset val="238"/>
          </rPr>
          <t xml:space="preserve">
Toto riziko nelze zaměňovat za riziko při porušení zabezpečení, byť spolu souvisí a ovlivňují se. 
Pokud ANO = </t>
        </r>
        <r>
          <rPr>
            <b/>
            <sz val="9"/>
            <color indexed="81"/>
            <rFont val="Tahoma"/>
            <family val="2"/>
            <charset val="238"/>
          </rPr>
          <t xml:space="preserve">nutnost </t>
        </r>
        <r>
          <rPr>
            <b/>
            <i/>
            <sz val="9"/>
            <color indexed="81"/>
            <rFont val="Tahoma"/>
            <family val="2"/>
            <charset val="238"/>
          </rPr>
          <t>"posouzení vlivu na zpracování osobních údajů - tzv. DPIA"</t>
        </r>
        <r>
          <rPr>
            <b/>
            <sz val="9"/>
            <color indexed="81"/>
            <rFont val="Tahoma"/>
            <family val="2"/>
            <charset val="238"/>
          </rPr>
          <t xml:space="preserve"> </t>
        </r>
        <r>
          <rPr>
            <sz val="9"/>
            <color indexed="81"/>
            <rFont val="Tahoma"/>
            <family val="2"/>
            <charset val="238"/>
          </rPr>
          <t xml:space="preserve">dle čl. 35 ON.  
Vodítka WP29 uvádějí, že jakmile jsou zároveň splněna alespoň </t>
        </r>
        <r>
          <rPr>
            <b/>
            <sz val="9"/>
            <color indexed="81"/>
            <rFont val="Tahoma"/>
            <family val="2"/>
            <charset val="238"/>
          </rPr>
          <t>dvě z následujícíh devíti kritérií</t>
        </r>
        <r>
          <rPr>
            <sz val="9"/>
            <color indexed="81"/>
            <rFont val="Tahoma"/>
            <family val="2"/>
            <charset val="238"/>
          </rPr>
          <t xml:space="preserve">,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5" authorId="0" shapeId="0" xr:uid="{00000000-0006-0000-0000-000092000000}">
      <text>
        <r>
          <rPr>
            <sz val="9"/>
            <color indexed="81"/>
            <rFont val="Tahoma"/>
            <family val="2"/>
            <charset val="238"/>
          </rPr>
          <t xml:space="preserve">Zda spadá zpracování do seznamu druhů operací zveřejněných Úřadem jako vysoce rizkových? (a zároveň není v seznamu těch, které Úřad za vysoce rizikové nepovažuje)
Poznámka: Úřad dosud takové seznamy nevydal, uvede se </t>
        </r>
        <r>
          <rPr>
            <b/>
            <sz val="9"/>
            <color indexed="81"/>
            <rFont val="Tahoma"/>
            <family val="2"/>
            <charset val="238"/>
          </rPr>
          <t>NE</t>
        </r>
        <r>
          <rPr>
            <sz val="9"/>
            <color indexed="81"/>
            <rFont val="Tahoma"/>
            <family val="2"/>
            <charset val="238"/>
          </rPr>
          <t xml:space="preserve">
Pokud ANO = bez dalšího posuzování </t>
        </r>
        <r>
          <rPr>
            <b/>
            <sz val="9"/>
            <color indexed="81"/>
            <rFont val="Tahoma"/>
            <family val="2"/>
            <charset val="238"/>
          </rPr>
          <t xml:space="preserve">nutnost "posouzení vlivu na zpracování osobních údajů - DPIA" </t>
        </r>
        <r>
          <rPr>
            <sz val="9"/>
            <color indexed="81"/>
            <rFont val="Tahoma"/>
            <family val="2"/>
            <charset val="238"/>
          </rPr>
          <t xml:space="preserve">dle čl. 35 ON.  </t>
        </r>
      </text>
    </comment>
    <comment ref="C66" authorId="0" shapeId="0" xr:uid="{00000000-0006-0000-0000-000093000000}">
      <text>
        <r>
          <rPr>
            <sz val="9"/>
            <color indexed="81"/>
            <rFont val="Tahoma"/>
            <family val="2"/>
            <charset val="238"/>
          </rPr>
          <t xml:space="preserve">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7" authorId="0" shapeId="0" xr:uid="{00000000-0006-0000-0000-000094000000}">
      <text>
        <r>
          <rPr>
            <sz val="9"/>
            <color indexed="81"/>
            <rFont val="Tahoma"/>
            <family val="2"/>
            <charset val="238"/>
          </rPr>
          <t xml:space="preserve">Pokud z provedeného DPIA plyne, že zpracování by mělo za následek "vysoké riziko", měl by správce přijmout opatření k jeho zmírnění. Přijal je? Pokud ANO, nemusí provést konzultaci s ÚOOÚ.
NE = povinnost konzultovat s ÚOOÚ
</t>
        </r>
      </text>
    </comment>
    <comment ref="C68" authorId="0" shapeId="0" xr:uid="{00000000-0006-0000-0000-000095000000}">
      <text>
        <r>
          <rPr>
            <sz val="9"/>
            <color indexed="81"/>
            <rFont val="Tahoma"/>
            <family val="2"/>
            <charset val="238"/>
          </rPr>
          <t xml:space="preserve">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1" authorId="0" shapeId="0" xr:uid="{00000000-0006-0000-0000-000096000000}">
      <text>
        <r>
          <rPr>
            <b/>
            <sz val="9"/>
            <color indexed="81"/>
            <rFont val="Tahoma"/>
            <family val="2"/>
            <charset val="238"/>
          </rPr>
          <t>mikroinstrukce:</t>
        </r>
        <r>
          <rPr>
            <sz val="9"/>
            <color indexed="81"/>
            <rFont val="Tahoma"/>
            <family val="2"/>
            <charset val="238"/>
          </rPr>
          <t xml:space="preserve">
Po jaké době se likvidují jednotlivé typy OÚ v této agendě.
Jak často se provádí kontrola OÚ a jejich likvidace.
Kdo je za tento postup odpovědný.</t>
        </r>
      </text>
    </comment>
    <comment ref="G72" authorId="0" shapeId="0" xr:uid="{00000000-0006-0000-0000-000097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3" authorId="0" shapeId="0" xr:uid="{00000000-0006-0000-0000-000098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4" authorId="0" shapeId="0" xr:uid="{00000000-0006-0000-0000-000099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5" authorId="0" shapeId="0" xr:uid="{00000000-0006-0000-0000-00009A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6" authorId="0" shapeId="0" xr:uid="{00000000-0006-0000-0000-00009B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7" authorId="0" shapeId="0" xr:uid="{00000000-0006-0000-0000-00009C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8" authorId="0" shapeId="0" xr:uid="{00000000-0006-0000-0000-00009D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9" authorId="0" shapeId="0" xr:uid="{00000000-0006-0000-0000-00009E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0" authorId="0" shapeId="0" xr:uid="{00000000-0006-0000-0000-00009F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1" authorId="0" shapeId="0" xr:uid="{00000000-0006-0000-0000-0000A000000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2" authorId="0" shapeId="0" xr:uid="{00000000-0006-0000-0000-0000A1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3" authorId="0" shapeId="0" xr:uid="{00000000-0006-0000-0000-0000A2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4" authorId="0" shapeId="0" xr:uid="{00000000-0006-0000-0000-0000A3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5" authorId="0" shapeId="0" xr:uid="{00000000-0006-0000-0000-0000A4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6" authorId="0" shapeId="0" xr:uid="{00000000-0006-0000-0000-0000A5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7" authorId="0" shapeId="0" xr:uid="{00000000-0006-0000-0000-0000A600000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List>
</comments>
</file>

<file path=xl/sharedStrings.xml><?xml version="1.0" encoding="utf-8"?>
<sst xmlns="http://schemas.openxmlformats.org/spreadsheetml/2006/main" count="2674" uniqueCount="1492">
  <si>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</si>
  <si>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</si>
  <si>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</si>
  <si>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</si>
  <si>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</si>
  <si>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</si>
  <si>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</si>
  <si>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</si>
  <si>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</si>
  <si>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</si>
  <si>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</si>
  <si>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</si>
  <si>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</si>
  <si>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</si>
  <si>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</si>
  <si>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</si>
  <si>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</si>
  <si>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</si>
  <si>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</si>
  <si>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</si>
  <si>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</si>
  <si>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</si>
  <si>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</si>
  <si>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</si>
  <si>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</si>
  <si>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</si>
  <si>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</si>
  <si>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</si>
  <si>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</si>
  <si>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 xml:space="preserve">Mají přístup v pracovní náplni? </t>
  </si>
  <si>
    <t xml:space="preserve"> Mají mlčenlivost?</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</si>
  <si>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</si>
  <si>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</si>
  <si>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</si>
  <si>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</si>
  <si>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</si>
  <si>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</si>
  <si>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</si>
  <si>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</si>
  <si>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</si>
  <si>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</si>
  <si>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</si>
  <si>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</si>
  <si>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</si>
  <si>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</si>
  <si>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</si>
  <si>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</si>
  <si>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</si>
  <si>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</si>
  <si>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</si>
  <si>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</si>
  <si>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</si>
  <si>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</si>
  <si>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</si>
  <si>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</si>
  <si>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</si>
  <si>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</si>
  <si>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</si>
  <si>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</si>
  <si>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</si>
  <si>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</si>
  <si>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</si>
  <si>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</si>
  <si>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</si>
  <si>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</si>
  <si>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</si>
  <si>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</si>
  <si>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</si>
  <si>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</si>
  <si>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</si>
  <si>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</si>
  <si>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</si>
  <si>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</si>
  <si>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</si>
  <si>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</si>
  <si>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r>
      <rPr>
        <sz val="11"/>
        <color theme="1"/>
        <rFont val="Calibri"/>
        <family val="2"/>
        <charset val="238"/>
        <scheme val="minor"/>
      </rPr>
      <t xml:space="preserve">text
</t>
    </r>
    <r>
      <rPr>
        <sz val="9"/>
        <color theme="1"/>
        <rFont val="Calibri"/>
        <family val="2"/>
        <charset val="238"/>
        <scheme val="minor"/>
      </rPr>
      <t>např. adresní a identifikační, popisné, o jiné osobě, a dále dle agendy, např.  týkající se protiprávního jednání přestupce, vztahující se k výkonu práce včetně mzdových nároků, o zdravotním stavu, členství v odborech, ad.</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</si>
  <si>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</si>
  <si>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</si>
  <si>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</si>
  <si>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</si>
  <si>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</si>
  <si>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</si>
  <si>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</si>
  <si>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</si>
  <si>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</si>
  <si>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</si>
  <si>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</si>
  <si>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</si>
  <si>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</si>
  <si>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</si>
  <si>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</si>
  <si>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</si>
  <si>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</si>
  <si>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</si>
  <si>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</si>
  <si>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</si>
  <si>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</si>
  <si>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</si>
  <si>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</si>
  <si>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</si>
  <si>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</si>
  <si>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</si>
  <si>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</si>
  <si>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Doba uchování a perioda likvidace údajů</t>
  </si>
  <si>
    <t>AGENDA X</t>
  </si>
  <si>
    <t>Filtr</t>
  </si>
  <si>
    <t>Záznam o opravě, vymazání OÚ</t>
  </si>
  <si>
    <t>Záznam o incidentu</t>
  </si>
  <si>
    <t>stanovit do 25.5.2018</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</si>
  <si>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</si>
  <si>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</si>
  <si>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</si>
  <si>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</si>
  <si>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</si>
  <si>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Další údaje dokládající soulad</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</si>
  <si>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</si>
  <si>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</si>
  <si>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</si>
  <si>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</si>
  <si>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</si>
  <si>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</si>
  <si>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</si>
  <si>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</si>
  <si>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</si>
  <si>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</si>
  <si>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</si>
  <si>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</si>
  <si>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</si>
  <si>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</si>
  <si>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</si>
  <si>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</si>
  <si>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</si>
  <si>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</si>
  <si>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</si>
  <si>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</si>
  <si>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</si>
  <si>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</si>
  <si>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</si>
  <si>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</si>
  <si>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</si>
  <si>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</si>
  <si>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</si>
  <si>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</si>
  <si>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</si>
  <si>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</si>
  <si>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</si>
  <si>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Obec:</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</si>
  <si>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</si>
  <si>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</si>
  <si>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</si>
  <si>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</si>
  <si>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</si>
  <si>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</si>
  <si>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</si>
  <si>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ANO - se souhlasem</t>
  </si>
  <si>
    <t>ANO - bez souhlasu</t>
  </si>
  <si>
    <t>NE / ANO-oprávněně/ANO-neoprávněně</t>
  </si>
  <si>
    <t>ANO - oprávněně</t>
  </si>
  <si>
    <t>a</t>
  </si>
  <si>
    <t>b</t>
  </si>
  <si>
    <t>c</t>
  </si>
  <si>
    <t>d</t>
  </si>
  <si>
    <t>e</t>
  </si>
  <si>
    <t>f</t>
  </si>
  <si>
    <t>g</t>
  </si>
  <si>
    <t>h</t>
  </si>
  <si>
    <t>i</t>
  </si>
  <si>
    <t>j</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</si>
  <si>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</si>
  <si>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</si>
  <si>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soulad</t>
  </si>
  <si>
    <t>ANO - nesoulad</t>
  </si>
  <si>
    <t>X / doložitelný/nedoložitelný</t>
  </si>
  <si>
    <t>doložitelný</t>
  </si>
  <si>
    <t>nedoložitelný</t>
  </si>
  <si>
    <t>X / řádný/nedostatečný</t>
  </si>
  <si>
    <t>řádný</t>
  </si>
  <si>
    <t>nedostatečný</t>
  </si>
  <si>
    <t>X/a/b/c/d/e/f/g/h/i/j</t>
  </si>
  <si>
    <t>ANO/ NE</t>
  </si>
  <si>
    <t>ANO-ANO</t>
  </si>
  <si>
    <t>ANO-NE</t>
  </si>
  <si>
    <t>NE / ANO-zabezpečeně / ANO-nezabezpečeně</t>
  </si>
  <si>
    <t>ANO - zabezpečeně</t>
  </si>
  <si>
    <t>ANO - nezabezpečeně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</si>
  <si>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</si>
  <si>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</si>
  <si>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</si>
  <si>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</si>
  <si>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</si>
  <si>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</si>
  <si>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</si>
  <si>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</si>
  <si>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</si>
  <si>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</si>
  <si>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</si>
  <si>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</si>
  <si>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</si>
  <si>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</si>
  <si>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</si>
  <si>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</si>
  <si>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</si>
  <si>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</si>
  <si>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</si>
  <si>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</si>
  <si>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</si>
  <si>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</si>
  <si>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</si>
  <si>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</si>
  <si>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</si>
  <si>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</si>
  <si>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</si>
  <si>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</si>
  <si>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</si>
  <si>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</si>
  <si>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</si>
  <si>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</si>
  <si>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</si>
  <si>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</si>
  <si>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</si>
  <si>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</si>
  <si>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</si>
  <si>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</si>
  <si>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</si>
  <si>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</si>
  <si>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</si>
  <si>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Způsob zpracování? Kde jsou data uložena? </t>
    </r>
    <r>
      <rPr>
        <sz val="11"/>
        <color rgb="FF663300"/>
        <rFont val="Calibri"/>
        <family val="2"/>
        <charset val="238"/>
        <scheme val="minor"/>
      </rPr>
      <t xml:space="preserve">
</t>
    </r>
  </si>
  <si>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</si>
  <si>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</si>
  <si>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</si>
  <si>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</si>
  <si>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</si>
  <si>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</si>
  <si>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</si>
  <si>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</si>
  <si>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</si>
  <si>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</si>
  <si>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</si>
  <si>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</si>
  <si>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</si>
  <si>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</si>
  <si>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</si>
  <si>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</si>
  <si>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</si>
  <si>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</si>
  <si>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</si>
  <si>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</si>
  <si>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</si>
  <si>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</si>
  <si>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</si>
  <si>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</si>
  <si>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</si>
  <si>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</si>
  <si>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</si>
  <si>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</si>
  <si>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</si>
  <si>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</si>
  <si>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</si>
  <si>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</si>
  <si>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Omezení</t>
  </si>
  <si>
    <t>Nařízení EVROPSKÉHO PARLAMENTU A RADY (EU) 2013/676</t>
  </si>
  <si>
    <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</si>
  <si>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</si>
  <si>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</si>
  <si>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</si>
  <si>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</si>
  <si>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</si>
  <si>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</si>
  <si>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</si>
  <si>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</si>
  <si>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</si>
  <si>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</si>
  <si>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</si>
  <si>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</si>
  <si>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</si>
  <si>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</si>
  <si>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t>„skupinou podniků</t>
    </r>
    <r>
      <rPr>
        <i/>
        <sz val="10"/>
        <color rgb="FFFF0000"/>
        <rFont val="Times New Roman"/>
        <family val="1"/>
        <charset val="238"/>
      </rPr>
      <t xml:space="preserve">“ skupina zahrnující řídící podnik a jím řízené podniky; </t>
    </r>
  </si>
  <si>
    <t xml:space="preserve">KAPITOLA I </t>
  </si>
  <si>
    <t>KAPITOLA II</t>
  </si>
  <si>
    <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</si>
  <si>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</si>
  <si>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</si>
  <si>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</si>
  <si>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</si>
  <si>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</si>
  <si>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</si>
  <si>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</si>
  <si>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</si>
  <si>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t xml:space="preserve">VI. </t>
    </r>
    <r>
      <rPr>
        <i/>
        <sz val="10"/>
        <color theme="1"/>
        <rFont val="Times New Roman"/>
        <family val="1"/>
        <charset val="238"/>
      </rPr>
      <t>KAPITOLA X</t>
    </r>
  </si>
  <si>
    <t>KAPITOLA XI</t>
  </si>
  <si>
    <r>
      <t xml:space="preserve">N (34) </t>
    </r>
    <r>
      <rPr>
        <sz val="10"/>
        <color rgb="FF0000FF"/>
        <rFont val="Calibri"/>
        <family val="2"/>
        <charset val="238"/>
        <scheme val="minor"/>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</si>
  <si>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</si>
  <si>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</si>
  <si>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</si>
  <si>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</si>
  <si>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</si>
  <si>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</si>
  <si>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</si>
  <si>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</si>
  <si>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</si>
  <si>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</si>
  <si>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</si>
  <si>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</si>
  <si>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</si>
  <si>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</si>
  <si>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</si>
  <si>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</si>
  <si>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</si>
  <si>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</si>
  <si>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</si>
  <si>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</si>
  <si>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</si>
  <si>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</si>
  <si>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</si>
  <si>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</si>
  <si>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</si>
  <si>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</si>
  <si>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</si>
  <si>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</si>
  <si>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</si>
  <si>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</si>
  <si>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</si>
  <si>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</si>
  <si>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</si>
  <si>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</si>
  <si>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</si>
  <si>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</si>
  <si>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</si>
  <si>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</si>
  <si>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</si>
  <si>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</si>
  <si>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</si>
  <si>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</si>
  <si>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</si>
  <si>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</si>
  <si>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</si>
  <si>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</si>
  <si>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</si>
  <si>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</si>
  <si>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</si>
  <si>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</si>
  <si>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</si>
  <si>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</si>
  <si>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</si>
  <si>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</si>
  <si>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</si>
  <si>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</si>
  <si>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</si>
  <si>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</si>
  <si>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</si>
  <si>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</si>
  <si>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</si>
  <si>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</si>
  <si>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</si>
  <si>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</si>
  <si>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</si>
  <si>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</si>
  <si>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</si>
  <si>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</si>
  <si>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</si>
  <si>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</si>
  <si>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</si>
  <si>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</si>
  <si>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</si>
  <si>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</si>
  <si>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</si>
  <si>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</si>
  <si>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</si>
  <si>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</si>
  <si>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</si>
  <si>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</si>
  <si>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</si>
  <si>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</si>
  <si>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</si>
  <si>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</si>
  <si>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</si>
  <si>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</si>
  <si>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</si>
  <si>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</si>
  <si>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</si>
  <si>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</si>
  <si>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</si>
  <si>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</si>
  <si>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</si>
  <si>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</si>
  <si>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</si>
  <si>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</si>
  <si>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</si>
  <si>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</si>
  <si>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</si>
  <si>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</si>
  <si>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</si>
  <si>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</si>
  <si>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</si>
  <si>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</si>
  <si>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</si>
  <si>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</si>
  <si>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</si>
  <si>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</si>
  <si>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</si>
  <si>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</si>
  <si>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</si>
  <si>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</si>
  <si>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</si>
  <si>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</si>
  <si>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</si>
  <si>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</si>
  <si>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</si>
  <si>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</si>
  <si>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</si>
  <si>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</si>
  <si>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</si>
  <si>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</si>
  <si>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</si>
  <si>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</si>
  <si>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</si>
  <si>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</si>
  <si>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</si>
  <si>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</si>
  <si>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</si>
  <si>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</si>
  <si>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</si>
  <si>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</si>
  <si>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</si>
  <si>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t xml:space="preserve">Předmět a cíle </t>
    </r>
    <r>
      <rPr>
        <sz val="11"/>
        <color theme="1"/>
        <rFont val="Times New Roman"/>
        <family val="1"/>
        <charset val="238"/>
      </rPr>
      <t xml:space="preserve"> </t>
    </r>
  </si>
  <si>
    <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</si>
  <si>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</si>
  <si>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</si>
  <si>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</si>
  <si>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</si>
  <si>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</si>
  <si>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</si>
  <si>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</si>
  <si>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</si>
  <si>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</si>
  <si>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</si>
  <si>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</si>
  <si>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</si>
  <si>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</si>
  <si>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</si>
  <si>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</si>
  <si>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</si>
  <si>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</si>
  <si>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</si>
  <si>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</si>
  <si>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</si>
  <si>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</si>
  <si>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</si>
  <si>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</si>
  <si>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</si>
  <si>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</si>
  <si>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</si>
  <si>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</si>
  <si>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</si>
  <si>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</si>
  <si>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</si>
  <si>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</si>
  <si>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</si>
  <si>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</si>
  <si>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</si>
  <si>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</si>
  <si>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</si>
  <si>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</si>
  <si>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</si>
  <si>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</si>
  <si>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</si>
  <si>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</si>
  <si>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</si>
  <si>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</si>
  <si>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</si>
  <si>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</si>
  <si>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</si>
  <si>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</si>
  <si>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</si>
  <si>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</si>
  <si>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</si>
  <si>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</si>
  <si>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</si>
  <si>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</si>
  <si>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</si>
  <si>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</si>
  <si>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</si>
  <si>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</si>
  <si>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</si>
  <si>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</si>
  <si>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</si>
  <si>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</si>
  <si>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</si>
  <si>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</si>
  <si>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</si>
  <si>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</si>
  <si>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</si>
  <si>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</si>
  <si>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</si>
  <si>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</si>
  <si>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</si>
  <si>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</si>
  <si>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</si>
  <si>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</si>
  <si>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</si>
  <si>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</si>
  <si>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</si>
  <si>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</si>
  <si>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</si>
  <si>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</si>
  <si>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</si>
  <si>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</si>
  <si>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</si>
  <si>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</si>
  <si>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</si>
  <si>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</si>
  <si>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</si>
  <si>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</si>
  <si>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</si>
  <si>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</si>
  <si>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</si>
  <si>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</si>
  <si>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</si>
  <si>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</si>
  <si>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</si>
  <si>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</si>
  <si>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</si>
  <si>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</si>
  <si>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t xml:space="preserve"> </t>
    </r>
    <r>
      <rPr>
        <sz val="10"/>
        <color theme="1"/>
        <rFont val="Times New Roman"/>
        <family val="1"/>
        <charset val="238"/>
      </rPr>
      <t xml:space="preserve">Pro účely tohoto nařízení se rozumí: </t>
    </r>
  </si>
  <si>
    <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</si>
  <si>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</si>
  <si>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</si>
  <si>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</si>
  <si>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</si>
  <si>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</si>
  <si>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</si>
  <si>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</si>
  <si>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</si>
  <si>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</si>
  <si>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</si>
  <si>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</si>
  <si>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</si>
  <si>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</si>
  <si>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</si>
  <si>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</si>
  <si>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</si>
  <si>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</si>
  <si>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</si>
  <si>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</si>
  <si>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</si>
  <si>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</si>
  <si>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</si>
  <si>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</si>
  <si>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</si>
  <si>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</si>
  <si>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</si>
  <si>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</si>
  <si>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</si>
  <si>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</si>
  <si>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</si>
  <si>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</si>
  <si>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</si>
  <si>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</si>
  <si>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</si>
  <si>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</si>
  <si>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</si>
  <si>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</si>
  <si>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</si>
  <si>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</si>
  <si>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</si>
  <si>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</si>
  <si>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</si>
  <si>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</si>
  <si>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</si>
  <si>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</si>
  <si>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</si>
  <si>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</si>
  <si>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</si>
  <si>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</si>
  <si>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</si>
  <si>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</si>
  <si>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</si>
  <si>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</si>
  <si>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</si>
  <si>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</si>
  <si>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</si>
  <si>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</si>
  <si>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</si>
  <si>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</si>
  <si>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</si>
  <si>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</si>
  <si>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</si>
  <si>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</si>
  <si>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</si>
  <si>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</si>
  <si>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</si>
  <si>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</si>
  <si>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</si>
  <si>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</si>
  <si>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</si>
  <si>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</si>
  <si>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</si>
  <si>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</si>
  <si>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</si>
  <si>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</si>
  <si>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</si>
  <si>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</si>
  <si>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</si>
  <si>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</si>
  <si>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</si>
  <si>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</si>
  <si>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</si>
  <si>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</si>
  <si>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</si>
  <si>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</si>
  <si>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</si>
  <si>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</si>
  <si>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</si>
  <si>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</si>
  <si>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</si>
  <si>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</si>
  <si>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</si>
  <si>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t xml:space="preserve">a) </t>
    </r>
    <r>
      <rPr>
        <b/>
        <i/>
        <sz val="10"/>
        <color theme="1"/>
        <rFont val="Times New Roman"/>
        <family val="1"/>
        <charset val="238"/>
      </rPr>
      <t xml:space="preserve">„zákonnost, korektnost a transparentnost“ </t>
    </r>
  </si>
  <si>
    <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</si>
  <si>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</si>
  <si>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</si>
  <si>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</si>
  <si>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</si>
  <si>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</si>
  <si>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</si>
  <si>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</si>
  <si>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</si>
  <si>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</si>
  <si>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</si>
  <si>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</si>
  <si>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</si>
  <si>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</si>
  <si>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</si>
  <si>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</si>
  <si>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</si>
  <si>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</si>
  <si>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</si>
  <si>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</si>
  <si>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</si>
  <si>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</si>
  <si>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</si>
  <si>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</si>
  <si>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</si>
  <si>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</si>
  <si>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</si>
  <si>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</si>
  <si>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</si>
  <si>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</si>
  <si>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</si>
  <si>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</si>
  <si>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</si>
  <si>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</si>
  <si>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</si>
  <si>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</si>
  <si>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</si>
  <si>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</si>
  <si>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</si>
  <si>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</si>
  <si>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</si>
  <si>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</si>
  <si>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</si>
  <si>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</si>
  <si>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</si>
  <si>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</si>
  <si>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</si>
  <si>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</si>
  <si>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</si>
  <si>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</si>
  <si>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</si>
  <si>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</si>
  <si>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</si>
  <si>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2.Řízení proti správci nebo zpracovateli se zahajuje u soudů toho členského státu, v němž má daný správce nebo zpracovatel provozovnu. Řízení se může popřípadě zahájit i u soudů členského státu, kde má subjekt údajů své obvyklé bydliště, s výjimkou případů, kdy je správce nebo zpracovatel orgánem veřejné moci některého členského státu, který jedná v rámci výkonu veřejné moci.[1]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</si>
  <si>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</si>
  <si>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</si>
  <si>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</si>
  <si>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</si>
  <si>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</si>
  <si>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</si>
  <si>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</si>
  <si>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</si>
  <si>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</si>
  <si>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</si>
  <si>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</si>
  <si>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</si>
  <si>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</si>
  <si>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</si>
  <si>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</si>
  <si>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</si>
  <si>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</si>
  <si>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</si>
  <si>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</si>
  <si>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</si>
  <si>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</si>
  <si>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</si>
  <si>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</si>
  <si>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</si>
  <si>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</si>
  <si>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</si>
  <si>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</si>
  <si>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</si>
  <si>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</si>
  <si>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</si>
  <si>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</si>
  <si>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</si>
  <si>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</si>
  <si>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</si>
  <si>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</si>
  <si>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</si>
  <si>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</si>
  <si>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</si>
  <si>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</si>
  <si>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</si>
  <si>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</si>
  <si>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</si>
  <si>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</si>
  <si>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</si>
  <si>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</si>
  <si>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</si>
  <si>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</si>
  <si>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b) vnitrostátním akreditačním orgánem určeným v souladu s nařízením Evropského parlamentu a Rady (ES) č. 765/2008 ([1]1), v souladu s normou EN-ISO/IEC 17065/2012 a s dodatečnými požadavky stanovenými dozorovým úřadem, který je příslušný podle článku 55 /Příslušnost/ nebo 56/Příslušnost vedoucího DozÚř/.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</si>
  <si>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</si>
  <si>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</si>
  <si>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</si>
  <si>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</si>
  <si>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</si>
  <si>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</si>
  <si>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</si>
  <si>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</si>
  <si>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</si>
  <si>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</si>
  <si>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</si>
  <si>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</si>
  <si>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</si>
  <si>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</si>
  <si>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</si>
  <si>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</si>
  <si>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</si>
  <si>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</si>
  <si>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</si>
  <si>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</si>
  <si>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</si>
  <si>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</si>
  <si>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</si>
  <si>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</si>
  <si>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</si>
  <si>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</si>
  <si>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</si>
  <si>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</si>
  <si>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</si>
  <si>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</si>
  <si>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</si>
  <si>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</si>
  <si>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</si>
  <si>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</si>
  <si>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</si>
  <si>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</si>
  <si>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</si>
  <si>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</si>
  <si>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</si>
  <si>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</si>
  <si>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</si>
  <si>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t xml:space="preserve">b) </t>
    </r>
    <r>
      <rPr>
        <b/>
        <i/>
        <sz val="10"/>
        <color theme="1"/>
        <rFont val="Times New Roman"/>
        <family val="1"/>
        <charset val="238"/>
      </rPr>
      <t xml:space="preserve">„účelové omezení“ </t>
    </r>
  </si>
  <si>
    <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</si>
  <si>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</si>
  <si>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</si>
  <si>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</si>
  <si>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</si>
  <si>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</si>
  <si>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</si>
  <si>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</si>
  <si>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</si>
  <si>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</si>
  <si>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</si>
  <si>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</si>
  <si>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</si>
  <si>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</si>
  <si>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</si>
  <si>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</si>
  <si>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</si>
  <si>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</si>
  <si>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</si>
  <si>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</si>
  <si>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</si>
  <si>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 xml:space="preserve">[1] zpr.W29 </t>
  </si>
  <si>
    <t>zpr.W29 (přístup podpora personální, právní, IT, bezpečnostní)</t>
  </si>
  <si>
    <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</si>
  <si>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</si>
  <si>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</si>
  <si>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</si>
  <si>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</si>
  <si>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</si>
  <si>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</si>
  <si>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</si>
  <si>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</si>
  <si>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</si>
  <si>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</si>
  <si>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</si>
  <si>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</si>
  <si>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</si>
  <si>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</si>
  <si>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</si>
  <si>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</si>
  <si>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</si>
  <si>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</si>
  <si>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</si>
  <si>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</si>
  <si>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</si>
  <si>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</si>
  <si>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</si>
  <si>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</si>
  <si>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</si>
  <si>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</si>
  <si>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</si>
  <si>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</si>
  <si>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</si>
  <si>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</si>
  <si>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</si>
  <si>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</si>
  <si>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</si>
  <si>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</si>
  <si>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</si>
  <si>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</si>
  <si>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</si>
  <si>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</si>
  <si>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</si>
  <si>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</si>
  <si>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</si>
  <si>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</si>
  <si>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</si>
  <si>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</si>
  <si>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</si>
  <si>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</si>
  <si>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</si>
  <si>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</si>
  <si>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</si>
  <si>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</si>
  <si>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</si>
  <si>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</si>
  <si>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</si>
  <si>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</si>
  <si>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t>hl.činnost</t>
    </r>
    <r>
      <rPr>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</si>
  <si>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</si>
  <si>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</si>
  <si>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</si>
  <si>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</si>
  <si>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</si>
  <si>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</si>
  <si>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</si>
  <si>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</si>
  <si>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</si>
  <si>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</si>
  <si>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</si>
  <si>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</si>
  <si>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</si>
  <si>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</si>
  <si>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</si>
  <si>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</si>
  <si>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</si>
  <si>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</si>
  <si>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</si>
  <si>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</si>
  <si>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</si>
  <si>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</si>
  <si>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</si>
  <si>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</si>
  <si>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</si>
  <si>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</si>
  <si>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</si>
  <si>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</si>
  <si>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</si>
  <si>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</si>
  <si>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 xml:space="preserve">[1] Nařízení Evropského parlamentu a Rady (ES) č. 1049/2001 ze dne 30. května 2001 o přístupu veřejnosti k dokumentům Evropského parlamentu, Rady a Komise (Úř. věst. L 145, 31.5.2001, s. 43). </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</si>
  <si>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</si>
  <si>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</si>
  <si>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</si>
  <si>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</si>
  <si>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</si>
  <si>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</si>
  <si>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t xml:space="preserve">c) </t>
    </r>
    <r>
      <rPr>
        <b/>
        <i/>
        <sz val="10"/>
        <color theme="1"/>
        <rFont val="Times New Roman"/>
        <family val="1"/>
        <charset val="238"/>
      </rPr>
      <t>„minimalizace údajů“</t>
    </r>
  </si>
  <si>
    <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</si>
  <si>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</si>
  <si>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</si>
  <si>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</si>
  <si>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</si>
  <si>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</si>
  <si>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</si>
  <si>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</si>
  <si>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</si>
  <si>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</si>
  <si>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</si>
  <si>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</si>
  <si>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</si>
  <si>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</si>
  <si>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</si>
  <si>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</si>
  <si>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</si>
  <si>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</si>
  <si>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</si>
  <si>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</si>
  <si>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</si>
  <si>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</si>
  <si>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</si>
  <si>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</si>
  <si>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</si>
  <si>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</si>
  <si>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</si>
  <si>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</si>
  <si>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</si>
  <si>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</si>
  <si>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</si>
  <si>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</si>
  <si>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</si>
  <si>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</si>
  <si>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</si>
  <si>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</si>
  <si>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</si>
  <si>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</si>
  <si>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</si>
  <si>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</si>
  <si>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</si>
  <si>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</si>
  <si>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</si>
  <si>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</si>
  <si>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</si>
  <si>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</si>
  <si>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</si>
  <si>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</si>
  <si>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</si>
  <si>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</si>
  <si>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</si>
  <si>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t>přiměřené, relevantní a omezené na nezbytný rozsah ve vztahu k účelu</t>
    </r>
    <r>
      <rPr>
        <sz val="10"/>
        <color theme="1"/>
        <rFont val="Times New Roman"/>
        <family val="1"/>
        <charset val="238"/>
      </rPr>
      <t>, pro který jsou zpracovávány</t>
    </r>
  </si>
  <si>
    <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</si>
  <si>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</si>
  <si>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</si>
  <si>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</si>
  <si>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</si>
  <si>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</si>
  <si>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</si>
  <si>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</si>
  <si>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</si>
  <si>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</si>
  <si>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</si>
  <si>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</si>
  <si>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</si>
  <si>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</si>
  <si>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</si>
  <si>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</si>
  <si>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</si>
  <si>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</si>
  <si>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</si>
  <si>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</si>
  <si>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</si>
  <si>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</si>
  <si>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</si>
  <si>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</si>
  <si>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</si>
  <si>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</si>
  <si>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</si>
  <si>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</si>
  <si>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</si>
  <si>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</si>
  <si>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</si>
  <si>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</si>
  <si>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</si>
  <si>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</si>
  <si>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</si>
  <si>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</si>
  <si>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</si>
  <si>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</si>
  <si>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</si>
  <si>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</si>
  <si>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</si>
  <si>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</si>
  <si>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</si>
  <si>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</si>
  <si>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</si>
  <si>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</si>
  <si>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</si>
  <si>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t xml:space="preserve">d) </t>
    </r>
    <r>
      <rPr>
        <b/>
        <i/>
        <sz val="10"/>
        <color theme="1"/>
        <rFont val="Times New Roman"/>
        <family val="1"/>
        <charset val="238"/>
      </rPr>
      <t>„přesnost“</t>
    </r>
  </si>
  <si>
    <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</si>
  <si>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</si>
  <si>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</si>
  <si>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</si>
  <si>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</si>
  <si>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</si>
  <si>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</si>
  <si>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</si>
  <si>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</si>
  <si>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</si>
  <si>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</si>
  <si>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</si>
  <si>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</si>
  <si>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</si>
  <si>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</si>
  <si>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</si>
  <si>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</si>
  <si>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</si>
  <si>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</si>
  <si>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</si>
  <si>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</si>
  <si>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</si>
  <si>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</si>
  <si>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</si>
  <si>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</si>
  <si>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</si>
  <si>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</si>
  <si>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</si>
  <si>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</si>
  <si>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</si>
  <si>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</si>
  <si>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</si>
  <si>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</si>
  <si>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</si>
  <si>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</si>
  <si>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</si>
  <si>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</si>
  <si>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</si>
  <si>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</si>
  <si>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</si>
  <si>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</si>
  <si>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</si>
  <si>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</si>
  <si>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</si>
  <si>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</si>
  <si>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</si>
  <si>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</si>
  <si>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</si>
  <si>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</si>
  <si>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</si>
  <si>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</si>
  <si>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</si>
  <si>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</si>
  <si>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</si>
  <si>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</si>
  <si>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</si>
  <si>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</si>
  <si>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</si>
  <si>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</si>
  <si>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</si>
  <si>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</si>
  <si>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</si>
  <si>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</si>
  <si>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</si>
  <si>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</si>
  <si>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</si>
  <si>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</si>
  <si>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</si>
  <si>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</si>
  <si>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</si>
  <si>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</si>
  <si>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t xml:space="preserve">e) </t>
    </r>
    <r>
      <rPr>
        <b/>
        <i/>
        <sz val="10"/>
        <color theme="1"/>
        <rFont val="Times New Roman"/>
        <family val="1"/>
        <charset val="238"/>
      </rPr>
      <t>„omezení uložení“</t>
    </r>
  </si>
  <si>
    <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</si>
  <si>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</si>
  <si>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</si>
  <si>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</si>
  <si>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</si>
  <si>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</si>
  <si>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</si>
  <si>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</si>
  <si>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</si>
  <si>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</si>
  <si>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</si>
  <si>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</si>
  <si>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</si>
  <si>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</si>
  <si>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</si>
  <si>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</si>
  <si>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</si>
  <si>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</si>
  <si>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</si>
  <si>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</si>
  <si>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</si>
  <si>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</si>
  <si>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</si>
  <si>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</si>
  <si>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</si>
  <si>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</si>
  <si>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</si>
  <si>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</si>
  <si>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</si>
  <si>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</si>
  <si>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 xml:space="preserve">„službou informační společnosti“ služba ve smyslu čl. 1 odst. 1 písm. b) směrnice (EU) 2015/1535 ([2]); /„službou“ jakákoli služba informační společnosti, tj. každá služba poskytovaná zpravidla za úplatu, na dálku, elektronicky a na individuální žádost příjemce služeb./ </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</si>
  <si>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</si>
  <si>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</si>
  <si>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</si>
  <si>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</si>
  <si>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</si>
  <si>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</si>
  <si>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</si>
  <si>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</si>
  <si>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</si>
  <si>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</si>
  <si>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t xml:space="preserve">rozsáhlá </t>
    </r>
    <r>
      <rPr>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</si>
  <si>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</si>
  <si>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</si>
  <si>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</si>
  <si>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</si>
  <si>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</si>
  <si>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</si>
  <si>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</si>
  <si>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</si>
  <si>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</si>
  <si>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</si>
  <si>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</si>
  <si>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</si>
  <si>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</si>
  <si>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</si>
  <si>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</si>
  <si>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</si>
  <si>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</si>
  <si>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</si>
  <si>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</si>
  <si>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</si>
  <si>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</si>
  <si>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</si>
  <si>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</si>
  <si>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</si>
  <si>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</si>
  <si>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</si>
  <si>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</si>
  <si>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</si>
  <si>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</si>
  <si>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</si>
  <si>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</si>
  <si>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</si>
  <si>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</si>
  <si>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</si>
  <si>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</si>
  <si>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</si>
  <si>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</si>
  <si>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</si>
  <si>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</si>
  <si>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</si>
  <si>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</si>
  <si>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</si>
  <si>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</si>
  <si>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</si>
  <si>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</si>
  <si>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</si>
  <si>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</si>
  <si>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</si>
  <si>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</si>
  <si>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</si>
  <si>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</si>
  <si>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</si>
  <si>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</si>
  <si>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</si>
  <si>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</si>
  <si>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</si>
  <si>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</si>
  <si>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</si>
  <si>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</si>
  <si>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</si>
  <si>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</si>
  <si>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</si>
  <si>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</si>
  <si>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</si>
  <si>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</si>
  <si>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</si>
  <si>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t>2</t>
    </r>
    <r>
      <rPr>
        <b/>
        <sz val="10"/>
        <color theme="1"/>
        <rFont val="Times New Roman"/>
        <family val="1"/>
        <charset val="238"/>
      </rPr>
      <t xml:space="preserve">. „odpovědnost“. </t>
    </r>
  </si>
  <si>
    <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</si>
  <si>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</si>
  <si>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</si>
  <si>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</si>
  <si>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</si>
  <si>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</si>
  <si>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</si>
  <si>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</si>
  <si>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</si>
  <si>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</si>
  <si>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</si>
  <si>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</si>
  <si>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</si>
  <si>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</si>
  <si>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</si>
  <si>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</si>
  <si>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</si>
  <si>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</si>
  <si>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</si>
  <si>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</si>
  <si>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</si>
  <si>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</si>
  <si>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</si>
  <si>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</si>
  <si>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</si>
  <si>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</si>
  <si>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</si>
  <si>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</si>
  <si>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</si>
  <si>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</si>
  <si>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</si>
  <si>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</si>
  <si>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</si>
  <si>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</si>
  <si>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</si>
  <si>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</si>
  <si>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</si>
  <si>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</si>
  <si>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</si>
  <si>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</si>
  <si>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</si>
  <si>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</si>
  <si>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</si>
  <si>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</si>
  <si>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</si>
  <si>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</si>
  <si>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</si>
  <si>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</si>
  <si>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</si>
  <si>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</si>
  <si>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</si>
  <si>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</si>
  <si>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</si>
  <si>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</si>
  <si>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</si>
  <si>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</si>
  <si>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</si>
  <si>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</si>
  <si>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t>16) „</t>
    </r>
    <r>
      <rPr>
        <b/>
        <sz val="10"/>
        <color theme="1"/>
        <rFont val="Times New Roman"/>
        <family val="1"/>
        <charset val="238"/>
      </rPr>
      <t>hlavní provozovnou</t>
    </r>
    <r>
      <rPr>
        <sz val="10"/>
        <color theme="1"/>
        <rFont val="Times New Roman"/>
        <family val="1"/>
        <charset val="238"/>
      </rPr>
      <t xml:space="preserve">“: </t>
    </r>
  </si>
  <si>
    <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</si>
  <si>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</si>
  <si>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</si>
  <si>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</si>
  <si>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</si>
  <si>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</si>
  <si>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</si>
  <si>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</si>
  <si>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</si>
  <si>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</si>
  <si>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</si>
  <si>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</si>
  <si>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</si>
  <si>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</si>
  <si>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</si>
  <si>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</si>
  <si>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</si>
  <si>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</si>
  <si>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</si>
  <si>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</si>
  <si>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</si>
  <si>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</si>
  <si>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</si>
  <si>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</si>
  <si>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</si>
  <si>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</si>
  <si>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</si>
  <si>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</si>
  <si>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</si>
  <si>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</si>
  <si>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</si>
  <si>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</si>
  <si>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[1] Nařízení Evropského parlamentu a Rady (ES) č. 765/2008 ze dne 9. července 2008, kterým se stanoví požadavky na akreditaci a dozor nad trhem týkající se uvádění výrobků na trh a kterým se zrušuje nařízení (EHS) č. 339/93 (Úř. věst. L 218, 13.8.2008, s. 30).</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</si>
  <si>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</si>
  <si>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</si>
  <si>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</si>
  <si>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</si>
  <si>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</si>
  <si>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</si>
  <si>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</si>
  <si>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</si>
  <si>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</si>
  <si>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</si>
  <si>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</si>
  <si>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</si>
  <si>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</si>
  <si>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</si>
  <si>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</si>
  <si>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</si>
  <si>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</si>
  <si>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</si>
  <si>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</si>
  <si>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</si>
  <si>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</si>
  <si>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</si>
  <si>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</si>
  <si>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</si>
  <si>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</si>
  <si>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</si>
  <si>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</si>
  <si>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</si>
  <si>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</si>
  <si>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</si>
  <si>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</si>
  <si>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</si>
  <si>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</si>
  <si>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</si>
  <si>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</si>
  <si>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</si>
  <si>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</si>
  <si>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</si>
  <si>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</si>
  <si>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</si>
  <si>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</si>
  <si>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</si>
  <si>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</si>
  <si>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</si>
  <si>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</si>
  <si>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</si>
  <si>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</si>
  <si>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</si>
  <si>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</si>
  <si>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</si>
  <si>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</si>
  <si>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</si>
  <si>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</si>
  <si>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</si>
  <si>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</si>
  <si>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</si>
  <si>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</si>
  <si>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</si>
  <si>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</si>
  <si>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</si>
  <si>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</si>
  <si>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</si>
  <si>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</si>
  <si>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</si>
  <si>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</si>
  <si>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</si>
  <si>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</si>
  <si>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</si>
  <si>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</si>
  <si>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</si>
  <si>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</si>
  <si>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</si>
  <si>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</si>
  <si>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</si>
  <si>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</si>
  <si>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</si>
  <si>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</si>
  <si>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</si>
  <si>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</si>
  <si>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</si>
  <si>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</si>
  <si>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</si>
  <si>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</si>
  <si>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t xml:space="preserve">25) „službou informační společnosti“ služba ve smyslu čl. 1 odst. 1 písm. b) směrnice (EU) 2015/1535 ([1]); /jakákoli služba informační společnosti, tj. každá služba poskytovaná zpravidla za úplatu, na dálku, elektronicky a na individuální žádost příjemce služeb/ </t>
  </si>
  <si>
    <r>
      <t>[1]</t>
    </r>
    <r>
      <rPr>
        <sz val="10"/>
        <color rgb="FF0000FF"/>
        <rFont val="Calibri"/>
        <family val="2"/>
        <charset val="238"/>
        <scheme val="minor"/>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</si>
  <si>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</si>
  <si>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</si>
  <si>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</si>
  <si>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</si>
  <si>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</si>
  <si>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</si>
  <si>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</si>
  <si>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</si>
  <si>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</si>
  <si>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</si>
  <si>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t>ANO - dostatečná</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</si>
  <si>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</si>
  <si>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</si>
  <si>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</si>
  <si>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t>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</si>
  <si>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</si>
  <si>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</si>
  <si>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</si>
  <si>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</si>
  <si>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 kombinace úplně a jen editace</t>
  </si>
  <si>
    <t>ANO-přesné/ANO-dlouhodobě neověřeno/NE</t>
  </si>
  <si>
    <t>ANO - přesné</t>
  </si>
  <si>
    <t>ANO - nepřesné</t>
  </si>
  <si>
    <t>1a - Záznam zpracování (povinné)</t>
  </si>
  <si>
    <t>Správce</t>
  </si>
  <si>
    <t>Kombinace Správce+Zpracovatel</t>
  </si>
  <si>
    <t>počet roků, měsíců, dnů, kriterium</t>
  </si>
  <si>
    <t>zákonný požadavek</t>
  </si>
  <si>
    <t>smluvní požadavek</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</si>
  <si>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</si>
  <si>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</si>
  <si>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</si>
  <si>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</si>
  <si>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ředitelka</t>
  </si>
  <si>
    <t>Ano - přesné</t>
  </si>
  <si>
    <t>Ano</t>
  </si>
  <si>
    <t>x</t>
  </si>
  <si>
    <t>zákonný</t>
  </si>
  <si>
    <t>jméno, příjmení, datum narození, bydliště, finanční částka</t>
  </si>
  <si>
    <t>Není třeba vyplnit buňku.</t>
  </si>
  <si>
    <t>smluvní</t>
  </si>
  <si>
    <t>po dobu navštěvování školy</t>
  </si>
  <si>
    <t>b, c</t>
  </si>
  <si>
    <t>zákon č. 499/2004 Sb. o archivnictví a spisové službě</t>
  </si>
  <si>
    <t>vyhláška č. 27/2016 Sb., o vzdělávání žáků se speciálními vzdělávacími potřebami a žáků nadaných</t>
  </si>
  <si>
    <t>jméno, příjmení, rodné číslo, datum narození, místo narození</t>
  </si>
  <si>
    <t>vedoucí ŠJ</t>
  </si>
  <si>
    <t>Mzdová a personální agenda</t>
  </si>
  <si>
    <t>Školní jídelna</t>
  </si>
  <si>
    <t>Seznamy žáků pro správu výcviků</t>
  </si>
  <si>
    <t>Úrazy žáků a zaměstnanců</t>
  </si>
  <si>
    <t>Vedení účetnictví</t>
  </si>
  <si>
    <t>Evidence úplaty za předškolní vzdělávání</t>
  </si>
  <si>
    <t>Veřejná prezentace školy</t>
  </si>
  <si>
    <t>Žáci se SVP</t>
  </si>
  <si>
    <t>listinná, elektronická, listinná-uzamykatelná skříňka, uzamykatelná místnost (ředitelka), elektronická - správa MŠ (ředitelka, učitelka), vzdálený přístup</t>
  </si>
  <si>
    <t>ředitelka, učitelka</t>
  </si>
  <si>
    <t>listinná-uzamykatelná skříňka, uzamykatelná místnost (ředitelka)</t>
  </si>
  <si>
    <t xml:space="preserve"> učitelka, ředitelka</t>
  </si>
  <si>
    <t>listinná, elektronická - uzamykatelná skříňka -  správa MŠ (ředitelka, učitelka), vzdálený přístup</t>
  </si>
  <si>
    <t>všichni pedagogičtí pracovníci</t>
  </si>
  <si>
    <t>listinná, elektronická - uzamykatelná skříňka -  vis Plzeň (ředitelka, vedoucí ŠJ)</t>
  </si>
  <si>
    <t>vedoucí ŠJ, ředitelka</t>
  </si>
  <si>
    <t>jméno, příjmení, datum narození, částka</t>
  </si>
  <si>
    <t>jméno, příjmení, datum narození, zdravotní pojišťovna, rodné číslo</t>
  </si>
  <si>
    <t xml:space="preserve"> určení pedagogičtí pracovníci</t>
  </si>
  <si>
    <t>všichni pedagogičtí zaměstnanci</t>
  </si>
  <si>
    <t>listinná, uzamykatelná skříňka,  uzamykatelná místnost (ředitelka)</t>
  </si>
  <si>
    <t>listinná, uzamykatelná skříňka ( ředitelka, učitelka)</t>
  </si>
  <si>
    <t>listinná podoba, uzamykatelná místnost, uzamykatelná skříňka ( ředitelka)</t>
  </si>
  <si>
    <t>listinná, uzamykatelná skříňka, uzamykatelná místnost ( ředitelka, učitelka)</t>
  </si>
  <si>
    <t>listinná, elektronická , správa MŠ - uzamykatelná skříňka, uzamykatelná místnost (ředitelka)</t>
  </si>
  <si>
    <t>Evidence žáků (školní matrika), doklady o přijetí žáků, o průběhu vzdělávání a jeho ukončování</t>
  </si>
  <si>
    <t>MŠ</t>
  </si>
  <si>
    <t>Třídní knihy a třídní výkazy</t>
  </si>
  <si>
    <t>Podací deník</t>
  </si>
  <si>
    <t>Smlouvy</t>
  </si>
  <si>
    <t>Účetnictví</t>
  </si>
  <si>
    <t>Evidence dětí ve vzdělávání</t>
  </si>
  <si>
    <t xml:space="preserve">Děti navštěvující školu, zákonní zástupci </t>
  </si>
  <si>
    <t>žák - jméno, příjmení, rodné číslo, státní občanství, místo narození, místo trvalého pobytu, údaje o předchozím vzdělávání, zdravotní stav, sociální znevýhodnění,  zákonný zástupce - jméno, příjmení, místo trvalého pobytu, telefonické spojení</t>
  </si>
  <si>
    <t>Vedení mzdové a personální agendy</t>
  </si>
  <si>
    <t>Všichni zaměstnanci MŠ</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</si>
  <si>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t>
  </si>
  <si>
    <t>Průběh vzdělávání dětí</t>
  </si>
  <si>
    <t>Děti navštěvující školu</t>
  </si>
  <si>
    <t>jméno, příjmení, kontakt na zákon.zástupce</t>
  </si>
  <si>
    <t>Děti navštěvující školní jídelnu, zaměstnanci školy</t>
  </si>
  <si>
    <t>Platby za předškolní vzdělávání</t>
  </si>
  <si>
    <t>Děti v předškolním vzdělávání</t>
  </si>
  <si>
    <t>Evidence výcviků dětí</t>
  </si>
  <si>
    <t>Evidence úrazů dětí a zaměstnanců</t>
  </si>
  <si>
    <t>Děti navštěvující školu, zaměstnanci školy</t>
  </si>
  <si>
    <t>Evidence došlé a odeslané pošty</t>
  </si>
  <si>
    <t>Jakákoli fyzická osoba kontaktující školu</t>
  </si>
  <si>
    <t>jméno, příjmení, datum narození</t>
  </si>
  <si>
    <t>jméno, příjmení, adresa</t>
  </si>
  <si>
    <t>Evidence dětí se SVP</t>
  </si>
  <si>
    <t>Dětí se SVP</t>
  </si>
  <si>
    <t>jméno, příjmení, datum narození, psychologické a lékařské zprávy (diagnóza), specifikace vzdělávacích potřeb, kontakty na zákonné zástupce, informace o výsledcích vzdělávání</t>
  </si>
  <si>
    <t>Další vzdělávání pedagogických pracovníků</t>
  </si>
  <si>
    <t>Zaměstnanci školy</t>
  </si>
  <si>
    <t>jméno, příjmení, třída, fotografie</t>
  </si>
  <si>
    <t>listinná i elektronická, listinná na běžných vývěsních místech školy, elektronická na běžných elektronických vývěsných místech školy</t>
  </si>
  <si>
    <t>Vedení smluv potřebných pro chod školy</t>
  </si>
  <si>
    <t>Jakákoli fyzická osoba se smluvním vztahem ke škole</t>
  </si>
  <si>
    <t>jméno, příjmení, adresa trvalého bydliště, kontaktní údaje, bankovní spojení</t>
  </si>
  <si>
    <t>Plátci v hotovosti a na účet školy, dodavatelé</t>
  </si>
  <si>
    <t>jméno, příjmení, adresa trvalého bydliště, částka, jméno, příjmení a číslo účtu zákonného zástupce</t>
  </si>
  <si>
    <t>Zápisy ze školských a pedagogických rad</t>
  </si>
  <si>
    <t>Činnost školské a pedagogické rady</t>
  </si>
  <si>
    <t>Zaměstnanci školy, žáci, zástupce obce, zástupce zákonných zástupců</t>
  </si>
  <si>
    <t>jméno, příjmení, údaje o průběhu vzdělávání</t>
  </si>
  <si>
    <t>2 určení pracovníci</t>
  </si>
  <si>
    <t>5 let (viz spisový a skartační řád)</t>
  </si>
  <si>
    <t>§28 zákona č. 561/2004 Sb.</t>
  </si>
  <si>
    <t xml:space="preserve"> ředitelka</t>
  </si>
  <si>
    <t>2 určení pracovníci, KÚ, MŠMT</t>
  </si>
  <si>
    <t>ředitelka, ČSSZ, zdravotní pojišťovna</t>
  </si>
  <si>
    <t>určení pedagogičtí pracovníci, zajišťovatelé výcviku, akcí</t>
  </si>
  <si>
    <t>všichni pedagogičtí pracovníci, zdravotní pojišťovna, ČŠI</t>
  </si>
  <si>
    <t>určení pedagogičtí pracovníci</t>
  </si>
  <si>
    <t>ředitelka, MŠMT</t>
  </si>
  <si>
    <t>veřejnost navštěvující běžná vývěsní místa školy</t>
  </si>
  <si>
    <t>ředitelka, zřizovatel</t>
  </si>
  <si>
    <t>ředitelka, ČSSZ, zdravotní pojišťovna, finanční úřad</t>
  </si>
  <si>
    <t>max. 10 let po ukončení studia (viz spisový a skartační řád)</t>
  </si>
  <si>
    <t>max. 30 let po roce, kterého se týkají (viz spisový a skartační řád)</t>
  </si>
  <si>
    <t>třídní výkazy - 45 let, třídní knihy - 10 let</t>
  </si>
  <si>
    <t>max. 5 let (viz spisový a skartační řád)</t>
  </si>
  <si>
    <t>max. 10 let (viz spisový a skartační řád)</t>
  </si>
  <si>
    <t>max. 5 let po posledním zápisu (viz spisový a skartační řád)</t>
  </si>
  <si>
    <t>10 let (viz spisový a skartační řád)</t>
  </si>
  <si>
    <t>po dobu školní docházky</t>
  </si>
  <si>
    <t>neprojektové smlouvy - 5 let, projektové smlouvy - 10 let (viz spisový a skartační řád)</t>
  </si>
  <si>
    <t>5 let bez DPH, 10 let s DPH (viz spisový a skartační řád)</t>
  </si>
  <si>
    <t>§28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t>
  </si>
  <si>
    <t>§119 zákona č. 561/2004 Sb., vyhláška č. 107/2005 Sb., o školním stravování</t>
  </si>
  <si>
    <t>§123 zákona č. 561/2004 Sb.</t>
  </si>
  <si>
    <t>§28 zákona č. 561/2004 Sb., vyhláška č. 64/2005 Sb., zákon č. 262/2006 Sb. (Zákoník práce)</t>
  </si>
  <si>
    <t>§24 a §29 zákona č. 563/2004 Sb., o pedagogických pracovnících</t>
  </si>
  <si>
    <t>Zákon č. 563/1991 Sb., o účetnictví</t>
  </si>
  <si>
    <t>zákon č. 262/2006 Sb. (Zákoník práce), zákon č. 337/1992 Sb., zákon č. 435/2004 Sb.</t>
  </si>
  <si>
    <t>§28 zákona č. 561/2004 Sb., Vyhláška č. 364/2005 Sb.</t>
  </si>
  <si>
    <t xml:space="preserve">Pojmenování a popis agendy / parametr zpracování Osobních údajů </t>
  </si>
  <si>
    <t>Jsem správcem nebo  zpracovatelem? Pokud zpracovatelem - pro jakého správce? (konkrétní označení)</t>
  </si>
  <si>
    <t xml:space="preserve">Kategorie subjektu údajů (fyzických osob, jichž se údaje týkají)
</t>
  </si>
  <si>
    <t>Kategorie osobních údajů</t>
  </si>
  <si>
    <t>Příjemce osobních údajů nebo kategorie příjemců</t>
  </si>
  <si>
    <t>Doba uchování osobních údajů</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</si>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</sst>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charset val="238"/>
      <scheme val="minor"/>
    </font>
    <font>
      <b/>
      <sz val="11"/>
      <color theme="1"/>
      <name val="Calibri"/>
      <family val="2"/>
      <charset val="238"/>
      <scheme val="minor"/>
    </font>
    <font>
      <b/>
      <sz val="11"/>
      <color rgb="FF636363"/>
      <name val="Arial"/>
      <family val="2"/>
      <charset val="238"/>
    </font>
    <font>
      <sz val="9"/>
      <color indexed="81"/>
      <name val="Tahoma"/>
      <family val="2"/>
      <charset val="238"/>
    </font>
    <font>
      <b/>
      <sz val="9"/>
      <color indexed="81"/>
      <name val="Tahoma"/>
      <family val="2"/>
      <charset val="238"/>
    </font>
    <font>
      <i/>
      <sz val="9"/>
      <color indexed="81"/>
      <name val="Tahoma"/>
      <family val="2"/>
      <charset val="238"/>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sz val="11"/>
      <color indexed="81"/>
      <name val="Tahoma"/>
      <family val="2"/>
      <charset val="238"/>
    </font>
    <font>
      <b/>
      <sz val="12"/>
      <color theme="1"/>
      <name val="Calibri"/>
      <family val="2"/>
      <charset val="238"/>
      <scheme val="minor"/>
    </font>
    <font>
      <b/>
      <u/>
      <sz val="9"/>
      <color indexed="81"/>
      <name val="Tahoma"/>
      <family val="2"/>
      <charset val="238"/>
    </font>
    <font>
      <b/>
      <sz val="10"/>
      <color indexed="81"/>
      <name val="Tahoma"/>
      <family val="2"/>
      <charset val="238"/>
    </font>
    <font>
      <b/>
      <i/>
      <sz val="9"/>
      <color indexed="81"/>
      <name val="Tahoma"/>
      <family val="2"/>
      <charset val="238"/>
    </font>
    <font>
      <sz val="18"/>
      <color theme="1"/>
      <name val="Calibri"/>
      <family val="2"/>
      <charset val="238"/>
      <scheme val="minor"/>
    </font>
    <font>
      <sz val="10"/>
      <color indexed="81"/>
      <name val="Tahoma"/>
      <family val="2"/>
      <charset val="238"/>
    </font>
    <font>
      <sz val="11"/>
      <name val="Arial"/>
      <family val="2"/>
      <charset val="238"/>
    </font>
    <font>
      <sz val="11"/>
      <color theme="1"/>
      <name val="Calibri"/>
      <family val="2"/>
      <charset val="238"/>
    </font>
    <font>
      <sz val="9"/>
      <color rgb="FF000000"/>
      <name val="Calibri"/>
      <family val="2"/>
      <charset val="238"/>
    </font>
    <font>
      <sz val="9"/>
      <color rgb="FF000000"/>
      <name val="Tahoma"/>
      <family val="2"/>
      <charset val="238"/>
    </font>
    <font>
      <b/>
      <sz val="9"/>
      <color rgb="FF000000"/>
      <name val="Tahoma"/>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10"/>
      <color rgb="FF0000FF"/>
      <name val="Calibri"/>
      <family val="2"/>
      <charset val="238"/>
      <scheme val="minor"/>
    </font>
    <font>
      <sz val="10"/>
      <color theme="1"/>
      <name val="Calibri"/>
      <family val="2"/>
      <charset val="238"/>
      <scheme val="minor"/>
    </font>
    <font>
      <b/>
      <sz val="10"/>
      <color theme="1"/>
      <name val="Calibri"/>
      <family val="2"/>
      <charset val="238"/>
      <scheme val="minor"/>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scheme val="minor"/>
    </font>
    <font>
      <i/>
      <sz val="10"/>
      <color theme="1"/>
      <name val="Times New Roman"/>
      <family val="1"/>
      <charset val="238"/>
    </font>
    <font>
      <u/>
      <sz val="11"/>
      <color theme="10"/>
      <name val="Calibri"/>
      <family val="2"/>
      <charset val="238"/>
      <scheme val="minor"/>
    </font>
    <font>
      <u/>
      <sz val="10"/>
      <color theme="10"/>
      <name val="Calibri"/>
      <family val="2"/>
      <charset val="238"/>
      <scheme val="minor"/>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scheme val="minor"/>
    </font>
    <font>
      <b/>
      <sz val="11"/>
      <color theme="5" tint="-0.249977111117893"/>
      <name val="Arial"/>
      <family val="2"/>
      <charset val="238"/>
    </font>
    <font>
      <sz val="9"/>
      <color indexed="81"/>
      <name val="Tahoma"/>
      <charset val="1"/>
    </font>
    <font>
      <b/>
      <sz val="9"/>
      <color indexed="81"/>
      <name val="Tahoma"/>
      <charset val="1"/>
    </font>
    <font>
      <sz val="9"/>
      <name val="Calibri"/>
      <family val="2"/>
      <charset val="238"/>
      <scheme val="minor"/>
    </font>
    <font>
      <sz val="9"/>
      <color rgb="FFFF0000"/>
      <name val="Calibri"/>
      <family val="2"/>
      <charset val="238"/>
    </font>
    <font>
      <sz val="9"/>
      <color rgb="FFFF0000"/>
      <name val="Arial"/>
      <family val="2"/>
      <charset val="238"/>
    </font>
    <font>
      <b/>
      <sz val="9"/>
      <color rgb="FF636363"/>
      <name val="Arial"/>
      <family val="2"/>
      <charset val="238"/>
    </font>
    <font>
      <b/>
      <sz val="10"/>
      <color rgb="FF636363"/>
      <name val="Arial"/>
      <family val="2"/>
      <charset val="238"/>
    </font>
    <font>
      <b/>
      <sz val="12"/>
      <color theme="9" tint="-0.249977111117893"/>
      <name val="Calibri"/>
      <family val="2"/>
      <charset val="238"/>
      <scheme val="minor"/>
    </font>
  </fonts>
  <fills count="17">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
      <patternFill patternType="solid">
        <fgColor rgb="FFFFFF00"/>
        <bgColor indexed="64"/>
      </patternFill>
    </fill>
    <fill>
      <patternFill patternType="solid">
        <fgColor rgb="FFCCFFFF"/>
        <bgColor indexed="64"/>
      </patternFill>
    </fill>
    <fill>
      <patternFill patternType="solid">
        <fgColor theme="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auto="1"/>
      </right>
      <top/>
      <bottom style="thin">
        <color auto="1"/>
      </bottom>
      <diagonal/>
    </border>
    <border>
      <left style="thin">
        <color auto="1"/>
      </left>
      <right/>
      <top style="thin">
        <color auto="1"/>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38" fillId="0" borderId="0" applyNumberFormat="0" applyFill="0" applyBorder="0" applyAlignment="0" applyProtection="0"/>
  </cellStyleXfs>
  <cellXfs count="119">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9" borderId="2" xfId="0" applyFont="1" applyFill="1" applyBorder="1" applyAlignment="1" applyProtection="1">
      <alignment wrapText="1"/>
    </xf>
    <xf numFmtId="0" fontId="0" fillId="7" borderId="2" xfId="0" applyFont="1" applyFill="1" applyBorder="1" applyAlignment="1" applyProtection="1">
      <alignment wrapText="1"/>
    </xf>
    <xf numFmtId="0" fontId="0" fillId="4" borderId="2" xfId="0" applyFont="1" applyFill="1" applyBorder="1" applyAlignment="1" applyProtection="1">
      <alignment wrapText="1"/>
    </xf>
    <xf numFmtId="0" fontId="1" fillId="6" borderId="3" xfId="0" applyFont="1" applyFill="1" applyBorder="1" applyAlignment="1" applyProtection="1">
      <alignment wrapText="1"/>
    </xf>
    <xf numFmtId="0" fontId="0" fillId="12" borderId="3" xfId="0" applyFill="1" applyBorder="1" applyAlignment="1" applyProtection="1">
      <alignment textRotation="90" wrapText="1"/>
    </xf>
    <xf numFmtId="0" fontId="0" fillId="6" borderId="4" xfId="0" applyFill="1" applyBorder="1" applyAlignment="1" applyProtection="1">
      <alignment horizontal="center" vertical="center" wrapText="1"/>
    </xf>
    <xf numFmtId="0" fontId="0" fillId="12" borderId="5" xfId="0" applyFill="1" applyBorder="1" applyAlignment="1" applyProtection="1">
      <alignment wrapText="1"/>
    </xf>
    <xf numFmtId="0" fontId="0" fillId="12" borderId="5" xfId="0" quotePrefix="1" applyFill="1" applyBorder="1" applyAlignment="1" applyProtection="1">
      <alignment wrapText="1"/>
    </xf>
    <xf numFmtId="16" fontId="0" fillId="12" borderId="5" xfId="0" quotePrefix="1" applyNumberFormat="1" applyFill="1" applyBorder="1" applyAlignment="1" applyProtection="1">
      <alignment wrapText="1"/>
    </xf>
    <xf numFmtId="0" fontId="10" fillId="6" borderId="4"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1" fillId="6" borderId="4" xfId="0" applyFont="1" applyFill="1" applyBorder="1" applyAlignment="1" applyProtection="1">
      <alignment horizontal="center" vertical="center" wrapText="1"/>
    </xf>
    <xf numFmtId="0" fontId="0" fillId="12" borderId="5" xfId="0" applyFill="1" applyBorder="1" applyAlignment="1" applyProtection="1">
      <alignment horizontal="left" wrapText="1"/>
    </xf>
    <xf numFmtId="16" fontId="0" fillId="12" borderId="5" xfId="0" quotePrefix="1" applyNumberFormat="1" applyFont="1" applyFill="1" applyBorder="1" applyAlignment="1" applyProtection="1">
      <alignment wrapText="1"/>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10" borderId="9" xfId="0" applyFill="1" applyBorder="1" applyAlignment="1" applyProtection="1">
      <alignment horizontal="center" vertical="center" wrapText="1"/>
    </xf>
    <xf numFmtId="0" fontId="0" fillId="10" borderId="9" xfId="0" applyFill="1" applyBorder="1" applyAlignment="1" applyProtection="1">
      <alignment horizontal="left" vertical="center" wrapText="1"/>
    </xf>
    <xf numFmtId="0" fontId="0" fillId="10" borderId="9" xfId="0" applyFont="1" applyFill="1" applyBorder="1" applyAlignment="1" applyProtection="1">
      <alignment horizontal="left" vertical="center" wrapText="1"/>
    </xf>
    <xf numFmtId="0" fontId="7" fillId="10" borderId="9" xfId="0" applyFont="1" applyFill="1" applyBorder="1" applyAlignment="1" applyProtection="1">
      <alignment horizontal="left" vertical="center" wrapText="1"/>
    </xf>
    <xf numFmtId="0" fontId="0" fillId="10" borderId="9" xfId="0" applyFont="1" applyFill="1" applyBorder="1" applyAlignment="1" applyProtection="1">
      <alignment horizontal="center" vertical="center" wrapText="1"/>
    </xf>
    <xf numFmtId="0" fontId="0" fillId="2" borderId="12" xfId="0" applyFont="1" applyFill="1" applyBorder="1" applyAlignment="1" applyProtection="1">
      <alignment wrapText="1"/>
    </xf>
    <xf numFmtId="0" fontId="2" fillId="8"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14" fontId="0" fillId="0" borderId="3" xfId="0" applyNumberFormat="1" applyBorder="1" applyAlignment="1" applyProtection="1">
      <alignment wrapText="1"/>
      <protection locked="0"/>
    </xf>
    <xf numFmtId="0" fontId="2" fillId="8" borderId="6" xfId="0" applyFont="1" applyFill="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5" borderId="6" xfId="0" applyFill="1" applyBorder="1" applyAlignment="1" applyProtection="1">
      <alignment wrapText="1"/>
      <protection locked="0"/>
    </xf>
    <xf numFmtId="0" fontId="0" fillId="0" borderId="8" xfId="0" applyBorder="1" applyAlignment="1" applyProtection="1">
      <alignment horizontal="center" vertical="center" wrapText="1"/>
      <protection locked="0"/>
    </xf>
    <xf numFmtId="0" fontId="0" fillId="0" borderId="0" xfId="0" applyAlignment="1" applyProtection="1">
      <alignment wrapText="1"/>
    </xf>
    <xf numFmtId="0" fontId="0" fillId="0" borderId="7" xfId="0" applyBorder="1" applyProtection="1">
      <protection locked="0"/>
    </xf>
    <xf numFmtId="0" fontId="0" fillId="0" borderId="0" xfId="0" applyProtection="1">
      <protection locked="0"/>
    </xf>
    <xf numFmtId="0" fontId="21" fillId="13" borderId="4" xfId="0" applyFont="1" applyFill="1" applyBorder="1" applyAlignment="1" applyProtection="1">
      <alignment horizontal="center" vertical="center" wrapText="1"/>
    </xf>
    <xf numFmtId="0" fontId="0" fillId="2" borderId="2" xfId="0" applyFont="1" applyFill="1" applyBorder="1" applyAlignment="1" applyProtection="1">
      <alignment wrapText="1"/>
    </xf>
    <xf numFmtId="0" fontId="0" fillId="3" borderId="2" xfId="0" applyFont="1" applyFill="1" applyBorder="1" applyAlignment="1" applyProtection="1">
      <alignment wrapText="1"/>
    </xf>
    <xf numFmtId="0" fontId="25"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7" fillId="0" borderId="17" xfId="0" applyFont="1" applyFill="1" applyBorder="1" applyAlignment="1">
      <alignment horizontal="left" vertical="top" wrapText="1"/>
    </xf>
    <xf numFmtId="0" fontId="31" fillId="0" borderId="0" xfId="0" applyFont="1" applyAlignment="1">
      <alignment vertical="top" wrapText="1"/>
    </xf>
    <xf numFmtId="0" fontId="30"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7" fillId="12" borderId="0" xfId="0" applyFont="1" applyFill="1" applyAlignment="1">
      <alignment vertical="top" wrapText="1"/>
    </xf>
    <xf numFmtId="0" fontId="30" fillId="12" borderId="0" xfId="0" applyFont="1" applyFill="1" applyAlignment="1">
      <alignment vertical="top" wrapText="1"/>
    </xf>
    <xf numFmtId="0" fontId="39" fillId="0" borderId="0" xfId="1" applyFont="1" applyAlignment="1">
      <alignment vertical="top" wrapText="1"/>
    </xf>
    <xf numFmtId="0" fontId="40" fillId="0" borderId="0" xfId="0" applyFont="1" applyAlignment="1">
      <alignment vertical="top" wrapText="1"/>
    </xf>
    <xf numFmtId="0" fontId="41"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7" fillId="15" borderId="0" xfId="0" applyFont="1" applyFill="1" applyAlignment="1">
      <alignment horizontal="center" vertical="top" wrapText="1"/>
    </xf>
    <xf numFmtId="0" fontId="48" fillId="15" borderId="0" xfId="0" applyFont="1" applyFill="1" applyAlignment="1">
      <alignment horizontal="center" vertical="top" wrapText="1"/>
    </xf>
    <xf numFmtId="0" fontId="0" fillId="0" borderId="0" xfId="0" applyFont="1" applyAlignment="1">
      <alignment horizontal="center" vertical="top" wrapText="1"/>
    </xf>
    <xf numFmtId="0" fontId="49" fillId="15" borderId="0" xfId="0" applyFont="1" applyFill="1" applyAlignment="1">
      <alignment horizontal="center" vertical="top" wrapText="1"/>
    </xf>
    <xf numFmtId="0" fontId="51" fillId="15" borderId="0" xfId="0" applyFont="1" applyFill="1" applyAlignment="1">
      <alignment horizontal="center" vertical="top" wrapText="1"/>
    </xf>
    <xf numFmtId="0" fontId="58"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55" fillId="0" borderId="0" xfId="0" applyFont="1" applyAlignment="1">
      <alignment vertical="top" wrapText="1"/>
    </xf>
    <xf numFmtId="0" fontId="0" fillId="7" borderId="12" xfId="0" applyFont="1" applyFill="1" applyBorder="1" applyAlignment="1" applyProtection="1">
      <alignment wrapText="1"/>
    </xf>
    <xf numFmtId="0" fontId="1" fillId="10" borderId="2" xfId="0" applyFont="1" applyFill="1" applyBorder="1" applyAlignment="1" applyProtection="1">
      <alignment horizontal="center" vertical="center" wrapText="1"/>
    </xf>
    <xf numFmtId="0" fontId="2" fillId="8" borderId="19" xfId="0" applyFont="1" applyFill="1" applyBorder="1" applyAlignment="1" applyProtection="1">
      <alignment horizontal="left" vertical="center" wrapText="1"/>
      <protection locked="0"/>
    </xf>
    <xf numFmtId="0" fontId="0" fillId="0" borderId="20" xfId="0" applyBorder="1" applyAlignment="1" applyProtection="1">
      <alignment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5" xfId="0" applyBorder="1" applyAlignment="1" applyProtection="1">
      <alignment wrapText="1"/>
      <protection locked="0"/>
    </xf>
    <xf numFmtId="0" fontId="0" fillId="0" borderId="18" xfId="0" applyBorder="1" applyAlignment="1" applyProtection="1">
      <alignment wrapText="1"/>
      <protection locked="0"/>
    </xf>
    <xf numFmtId="0" fontId="0" fillId="5" borderId="24" xfId="0" applyFill="1" applyBorder="1" applyAlignment="1" applyProtection="1">
      <alignment wrapText="1"/>
      <protection locked="0"/>
    </xf>
    <xf numFmtId="0" fontId="0" fillId="0" borderId="26" xfId="0" applyBorder="1" applyAlignment="1" applyProtection="1">
      <alignment wrapText="1"/>
      <protection locked="0"/>
    </xf>
    <xf numFmtId="0" fontId="0" fillId="0" borderId="18" xfId="0" applyBorder="1" applyAlignment="1" applyProtection="1">
      <alignment wrapText="1"/>
    </xf>
    <xf numFmtId="0" fontId="0" fillId="10" borderId="2" xfId="0" applyFill="1" applyBorder="1" applyAlignment="1" applyProtection="1">
      <alignment horizontal="center" vertical="center" wrapText="1"/>
    </xf>
    <xf numFmtId="0" fontId="0" fillId="10" borderId="23" xfId="0" applyFill="1" applyBorder="1" applyAlignment="1" applyProtection="1">
      <alignment horizontal="center" vertical="center" wrapText="1"/>
    </xf>
    <xf numFmtId="0" fontId="0" fillId="0" borderId="11" xfId="0" applyBorder="1" applyAlignment="1" applyProtection="1">
      <alignment wrapText="1"/>
      <protection locked="0"/>
    </xf>
    <xf numFmtId="0" fontId="61" fillId="8" borderId="18"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center" wrapText="1"/>
    </xf>
    <xf numFmtId="0" fontId="0" fillId="5" borderId="12" xfId="0" applyFont="1" applyFill="1" applyBorder="1" applyAlignment="1" applyProtection="1">
      <alignment horizontal="center" wrapText="1"/>
    </xf>
    <xf numFmtId="0" fontId="0" fillId="11" borderId="12" xfId="0" applyFont="1" applyFill="1" applyBorder="1" applyAlignment="1" applyProtection="1">
      <alignment horizontal="center" wrapText="1"/>
    </xf>
    <xf numFmtId="0" fontId="0" fillId="3" borderId="12"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6" fillId="6" borderId="4" xfId="0" applyFont="1" applyFill="1" applyBorder="1" applyAlignment="1" applyProtection="1">
      <alignment horizontal="center" vertical="center" wrapText="1"/>
    </xf>
    <xf numFmtId="0" fontId="0" fillId="0" borderId="20" xfId="0" applyBorder="1" applyAlignment="1" applyProtection="1">
      <alignment horizontal="center" vertical="center"/>
      <protection locked="0"/>
    </xf>
    <xf numFmtId="0" fontId="0" fillId="9" borderId="12" xfId="0" applyFont="1" applyFill="1" applyBorder="1" applyAlignment="1" applyProtection="1">
      <alignment wrapText="1"/>
    </xf>
    <xf numFmtId="0" fontId="67" fillId="8" borderId="22" xfId="0" applyFont="1" applyFill="1" applyBorder="1" applyAlignment="1" applyProtection="1">
      <alignment horizontal="left" vertical="center" wrapText="1"/>
      <protection locked="0"/>
    </xf>
    <xf numFmtId="0" fontId="68" fillId="8" borderId="1" xfId="0" applyFont="1" applyFill="1" applyBorder="1" applyAlignment="1" applyProtection="1">
      <alignment horizontal="left" vertical="center" wrapText="1"/>
      <protection locked="0"/>
    </xf>
    <xf numFmtId="0" fontId="0" fillId="14" borderId="20"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7" xfId="0" applyFill="1" applyBorder="1" applyAlignment="1" applyProtection="1">
      <alignment wrapText="1"/>
      <protection locked="0"/>
    </xf>
    <xf numFmtId="0" fontId="0" fillId="0" borderId="9" xfId="0" applyFill="1" applyBorder="1" applyAlignment="1" applyProtection="1">
      <alignment horizontal="center" vertical="center" wrapText="1"/>
    </xf>
    <xf numFmtId="0" fontId="0" fillId="0" borderId="20" xfId="0" applyFill="1" applyBorder="1" applyAlignment="1" applyProtection="1">
      <alignment wrapText="1"/>
      <protection locked="0"/>
    </xf>
    <xf numFmtId="0" fontId="2" fillId="0" borderId="1" xfId="0" applyFont="1" applyFill="1" applyBorder="1" applyAlignment="1" applyProtection="1">
      <alignment horizontal="left" vertical="center" wrapText="1"/>
      <protection locked="0"/>
    </xf>
    <xf numFmtId="0" fontId="14" fillId="6" borderId="27" xfId="0" applyFont="1" applyFill="1" applyBorder="1" applyAlignment="1" applyProtection="1">
      <alignment wrapText="1"/>
    </xf>
    <xf numFmtId="0" fontId="69" fillId="6" borderId="27" xfId="0" applyFont="1" applyFill="1" applyBorder="1" applyAlignment="1" applyProtection="1">
      <alignment horizontal="center" vertical="center" wrapText="1"/>
    </xf>
    <xf numFmtId="0" fontId="67" fillId="16" borderId="22" xfId="0" applyFont="1" applyFill="1" applyBorder="1" applyAlignment="1" applyProtection="1">
      <alignment horizontal="left" vertical="center" wrapText="1"/>
      <protection locked="0"/>
    </xf>
    <xf numFmtId="0" fontId="2" fillId="16" borderId="1" xfId="0" applyFont="1" applyFill="1" applyBorder="1" applyAlignment="1" applyProtection="1">
      <alignment horizontal="left" vertical="center" wrapText="1"/>
      <protection locked="0"/>
    </xf>
    <xf numFmtId="0" fontId="68" fillId="16" borderId="1" xfId="0" applyFont="1" applyFill="1" applyBorder="1" applyAlignment="1" applyProtection="1">
      <alignment horizontal="left" vertical="center"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18" fillId="0" borderId="0" xfId="0" applyFont="1" applyBorder="1" applyAlignment="1" applyProtection="1">
      <alignment horizontal="center" wrapText="1"/>
      <protection locked="0"/>
    </xf>
    <xf numFmtId="0" fontId="20" fillId="8" borderId="10" xfId="0" applyFont="1" applyFill="1" applyBorder="1" applyAlignment="1" applyProtection="1">
      <alignment horizontal="center" vertical="center" wrapText="1"/>
      <protection locked="0"/>
    </xf>
    <xf numFmtId="0" fontId="20" fillId="8" borderId="11" xfId="0" applyFont="1" applyFill="1" applyBorder="1" applyAlignment="1" applyProtection="1">
      <alignment horizontal="center" vertical="center" wrapText="1"/>
      <protection locked="0"/>
    </xf>
    <xf numFmtId="0" fontId="65" fillId="11" borderId="2" xfId="0" applyFont="1" applyFill="1" applyBorder="1" applyAlignment="1" applyProtection="1">
      <alignment horizontal="center" vertical="center" wrapText="1"/>
      <protection locked="0"/>
    </xf>
    <xf numFmtId="0" fontId="66" fillId="11" borderId="10" xfId="0" applyFont="1" applyFill="1" applyBorder="1" applyAlignment="1" applyProtection="1">
      <alignment horizontal="center" vertical="center" wrapText="1"/>
      <protection locked="0"/>
    </xf>
    <xf numFmtId="0" fontId="0" fillId="0" borderId="7" xfId="0" applyBorder="1" applyAlignment="1" applyProtection="1">
      <alignment horizontal="center" wrapText="1"/>
      <protection locked="0"/>
    </xf>
  </cellXfs>
  <cellStyles count="2">
    <cellStyle name="Hypertextový odkaz" xfId="1" builtinId="8"/>
    <cellStyle name="Normální" xfId="0" builtinId="0"/>
  </cellStyles>
  <dxfs count="9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ED95E9"/>
      <color rgb="FFFF6600"/>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A1:AV293"/>
  <sheetViews>
    <sheetView zoomScale="85" zoomScaleNormal="85" workbookViewId="0">
      <pane xSplit="7" ySplit="2" topLeftCell="H3" activePane="bottomRight" state="frozen"/>
      <selection pane="topRight" activeCell="G1" sqref="G1"/>
      <selection pane="bottomLeft" activeCell="A3" sqref="A3"/>
      <selection pane="bottomRight"/>
    </sheetView>
  </sheetViews>
  <sheetFormatPr defaultColWidth="9.109375" defaultRowHeight="14.4" x14ac:dyDescent="0.3"/>
  <cols>
    <col min="1" max="1" width="4.44140625" style="1" customWidth="1"/>
    <col min="2" max="2" width="10" style="1" customWidth="1"/>
    <col min="3" max="3" width="25.44140625" style="1" customWidth="1"/>
    <col min="4" max="4" width="18.109375" style="46" customWidth="1"/>
    <col min="5" max="5" width="3.5546875" style="1" customWidth="1"/>
    <col min="6" max="6" width="3.6640625" style="1" customWidth="1"/>
    <col min="7" max="7" width="20.33203125" style="1" customWidth="1"/>
    <col min="8" max="8" width="16.44140625" style="80" customWidth="1"/>
    <col min="9" max="11" width="16.44140625" style="1" customWidth="1"/>
    <col min="12" max="12" width="19.44140625" style="1" bestFit="1" customWidth="1"/>
    <col min="13" max="48" width="16.44140625" style="1" customWidth="1"/>
    <col min="49" max="16384" width="9.109375" style="1"/>
  </cols>
  <sheetData>
    <row r="1" spans="1:48" ht="76.5" customHeight="1" x14ac:dyDescent="0.3">
      <c r="A1" s="2" t="s">
        <v>146</v>
      </c>
      <c r="B1" s="3" t="s">
        <v>58</v>
      </c>
      <c r="C1" s="4" t="s">
        <v>116</v>
      </c>
      <c r="D1" s="43" t="s">
        <v>199</v>
      </c>
      <c r="E1" s="5" t="s">
        <v>54</v>
      </c>
      <c r="F1" s="5" t="s">
        <v>147</v>
      </c>
      <c r="G1" s="74" t="s">
        <v>55</v>
      </c>
      <c r="H1" s="96" t="s">
        <v>1409</v>
      </c>
      <c r="I1" s="30" t="s">
        <v>1384</v>
      </c>
      <c r="J1" s="30" t="s">
        <v>1411</v>
      </c>
      <c r="K1" s="30" t="s">
        <v>1385</v>
      </c>
      <c r="L1" s="97" t="s">
        <v>1389</v>
      </c>
      <c r="M1" s="30" t="s">
        <v>1386</v>
      </c>
      <c r="N1" s="97" t="s">
        <v>1387</v>
      </c>
      <c r="O1" s="30" t="s">
        <v>1412</v>
      </c>
      <c r="P1" s="30" t="s">
        <v>1391</v>
      </c>
      <c r="Q1" s="30" t="s">
        <v>1437</v>
      </c>
      <c r="R1" s="104" t="s">
        <v>1390</v>
      </c>
      <c r="S1" s="30" t="s">
        <v>1413</v>
      </c>
      <c r="T1" s="30" t="s">
        <v>1414</v>
      </c>
      <c r="U1" s="97" t="s">
        <v>1446</v>
      </c>
      <c r="V1" s="30" t="s">
        <v>104</v>
      </c>
      <c r="W1" s="30" t="s">
        <v>104</v>
      </c>
      <c r="X1" s="30" t="s">
        <v>104</v>
      </c>
      <c r="Y1" s="30" t="s">
        <v>104</v>
      </c>
      <c r="Z1" s="30" t="s">
        <v>104</v>
      </c>
      <c r="AA1" s="30" t="s">
        <v>104</v>
      </c>
      <c r="AB1" s="30" t="s">
        <v>104</v>
      </c>
      <c r="AC1" s="30" t="s">
        <v>104</v>
      </c>
      <c r="AD1" s="30" t="s">
        <v>104</v>
      </c>
      <c r="AE1" s="30" t="s">
        <v>104</v>
      </c>
      <c r="AF1" s="30" t="s">
        <v>104</v>
      </c>
      <c r="AG1" s="30" t="s">
        <v>104</v>
      </c>
      <c r="AH1" s="30" t="s">
        <v>104</v>
      </c>
      <c r="AI1" s="30" t="s">
        <v>104</v>
      </c>
      <c r="AJ1" s="30" t="s">
        <v>104</v>
      </c>
      <c r="AK1" s="30" t="s">
        <v>104</v>
      </c>
      <c r="AL1" s="30" t="s">
        <v>104</v>
      </c>
      <c r="AM1" s="30" t="s">
        <v>104</v>
      </c>
      <c r="AN1" s="30" t="s">
        <v>104</v>
      </c>
      <c r="AO1" s="30" t="s">
        <v>104</v>
      </c>
      <c r="AP1" s="30" t="s">
        <v>104</v>
      </c>
      <c r="AQ1" s="30" t="s">
        <v>104</v>
      </c>
      <c r="AR1" s="30" t="s">
        <v>104</v>
      </c>
      <c r="AS1" s="30" t="s">
        <v>104</v>
      </c>
      <c r="AT1" s="30" t="s">
        <v>104</v>
      </c>
      <c r="AU1" s="30" t="s">
        <v>104</v>
      </c>
      <c r="AV1" s="30" t="s">
        <v>104</v>
      </c>
    </row>
    <row r="2" spans="1:48" ht="15" customHeight="1" x14ac:dyDescent="0.3">
      <c r="A2" s="116" t="s">
        <v>1369</v>
      </c>
      <c r="B2" s="117"/>
      <c r="C2" s="117"/>
      <c r="D2" s="114" t="s">
        <v>145</v>
      </c>
      <c r="E2" s="114"/>
      <c r="F2" s="114"/>
      <c r="G2" s="115"/>
      <c r="H2" s="87">
        <f>COUNTBLANK(H5:H68)</f>
        <v>0</v>
      </c>
      <c r="I2" s="87">
        <f t="shared" ref="I2:AD2" si="0">COUNTBLANK(I5:I68)</f>
        <v>0</v>
      </c>
      <c r="J2" s="87">
        <f t="shared" si="0"/>
        <v>0</v>
      </c>
      <c r="K2" s="87">
        <f t="shared" si="0"/>
        <v>0</v>
      </c>
      <c r="L2" s="87">
        <f t="shared" si="0"/>
        <v>0</v>
      </c>
      <c r="M2" s="87">
        <f t="shared" si="0"/>
        <v>0</v>
      </c>
      <c r="N2" s="87">
        <f t="shared" si="0"/>
        <v>0</v>
      </c>
      <c r="O2" s="87">
        <f t="shared" si="0"/>
        <v>0</v>
      </c>
      <c r="P2" s="87">
        <f t="shared" si="0"/>
        <v>0</v>
      </c>
      <c r="Q2" s="87">
        <f t="shared" si="0"/>
        <v>0</v>
      </c>
      <c r="R2" s="87">
        <f t="shared" si="0"/>
        <v>0</v>
      </c>
      <c r="S2" s="87">
        <f t="shared" si="0"/>
        <v>0</v>
      </c>
      <c r="T2" s="87">
        <f t="shared" si="0"/>
        <v>0</v>
      </c>
      <c r="U2" s="87">
        <f t="shared" si="0"/>
        <v>0</v>
      </c>
      <c r="V2" s="30">
        <f t="shared" si="0"/>
        <v>51</v>
      </c>
      <c r="W2" s="30">
        <f t="shared" si="0"/>
        <v>51</v>
      </c>
      <c r="X2" s="30">
        <f t="shared" si="0"/>
        <v>51</v>
      </c>
      <c r="Y2" s="30">
        <f t="shared" si="0"/>
        <v>51</v>
      </c>
      <c r="Z2" s="30">
        <f t="shared" si="0"/>
        <v>51</v>
      </c>
      <c r="AA2" s="30">
        <f t="shared" si="0"/>
        <v>51</v>
      </c>
      <c r="AB2" s="30">
        <f t="shared" si="0"/>
        <v>51</v>
      </c>
      <c r="AC2" s="30">
        <f t="shared" si="0"/>
        <v>51</v>
      </c>
      <c r="AD2" s="30">
        <f t="shared" si="0"/>
        <v>51</v>
      </c>
      <c r="AE2" s="30">
        <f t="shared" ref="AE2:AV2" si="1">COUNTBLANK(AE5:AE68)</f>
        <v>51</v>
      </c>
      <c r="AF2" s="30">
        <f t="shared" si="1"/>
        <v>51</v>
      </c>
      <c r="AG2" s="30">
        <f t="shared" si="1"/>
        <v>51</v>
      </c>
      <c r="AH2" s="30">
        <f t="shared" si="1"/>
        <v>51</v>
      </c>
      <c r="AI2" s="30">
        <f t="shared" si="1"/>
        <v>51</v>
      </c>
      <c r="AJ2" s="30">
        <f t="shared" si="1"/>
        <v>51</v>
      </c>
      <c r="AK2" s="30">
        <f t="shared" si="1"/>
        <v>51</v>
      </c>
      <c r="AL2" s="30">
        <f t="shared" si="1"/>
        <v>51</v>
      </c>
      <c r="AM2" s="30">
        <f t="shared" si="1"/>
        <v>51</v>
      </c>
      <c r="AN2" s="30">
        <f t="shared" si="1"/>
        <v>51</v>
      </c>
      <c r="AO2" s="30">
        <f t="shared" si="1"/>
        <v>51</v>
      </c>
      <c r="AP2" s="30">
        <f t="shared" si="1"/>
        <v>51</v>
      </c>
      <c r="AQ2" s="30">
        <f t="shared" si="1"/>
        <v>51</v>
      </c>
      <c r="AR2" s="30">
        <f t="shared" si="1"/>
        <v>51</v>
      </c>
      <c r="AS2" s="30">
        <f t="shared" si="1"/>
        <v>51</v>
      </c>
      <c r="AT2" s="30">
        <f t="shared" si="1"/>
        <v>51</v>
      </c>
      <c r="AU2" s="30">
        <f t="shared" si="1"/>
        <v>51</v>
      </c>
      <c r="AV2" s="30">
        <f t="shared" si="1"/>
        <v>51</v>
      </c>
    </row>
    <row r="3" spans="1:48" ht="28.8" x14ac:dyDescent="0.3">
      <c r="A3" s="2"/>
      <c r="B3" s="3"/>
      <c r="C3" s="4" t="s">
        <v>102</v>
      </c>
      <c r="E3" s="5"/>
      <c r="F3" s="5"/>
      <c r="G3" s="84" t="s">
        <v>96</v>
      </c>
      <c r="H3" s="86"/>
      <c r="I3" s="86"/>
      <c r="J3" s="31"/>
      <c r="K3" s="31"/>
      <c r="L3" s="31"/>
      <c r="M3" s="31"/>
      <c r="N3" s="31"/>
      <c r="O3" s="31"/>
      <c r="P3" s="31"/>
      <c r="Q3" s="31"/>
      <c r="R3" s="31"/>
      <c r="S3" s="31"/>
      <c r="T3" s="86"/>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1:48" ht="31.8" thickBot="1" x14ac:dyDescent="0.35">
      <c r="A4" s="2" t="s">
        <v>98</v>
      </c>
      <c r="B4" s="3" t="s">
        <v>105</v>
      </c>
      <c r="C4" s="10" t="s">
        <v>94</v>
      </c>
      <c r="D4" s="47" t="s">
        <v>197</v>
      </c>
      <c r="E4" s="11"/>
      <c r="F4" s="11"/>
      <c r="G4" s="85" t="s">
        <v>97</v>
      </c>
      <c r="H4" s="32">
        <v>43220</v>
      </c>
      <c r="I4" s="32">
        <v>43220</v>
      </c>
      <c r="J4" s="32">
        <v>43220</v>
      </c>
      <c r="K4" s="32">
        <v>43220</v>
      </c>
      <c r="L4" s="32">
        <v>43220</v>
      </c>
      <c r="M4" s="32">
        <v>43220</v>
      </c>
      <c r="N4" s="32">
        <v>43220</v>
      </c>
      <c r="O4" s="32">
        <v>43220</v>
      </c>
      <c r="P4" s="32">
        <v>43220</v>
      </c>
      <c r="Q4" s="32">
        <v>43220</v>
      </c>
      <c r="R4" s="32">
        <v>43220</v>
      </c>
      <c r="S4" s="32">
        <v>43220</v>
      </c>
      <c r="T4" s="32">
        <v>43220</v>
      </c>
      <c r="U4" s="32">
        <v>43178</v>
      </c>
      <c r="V4" s="32">
        <f>S4</f>
        <v>43220</v>
      </c>
      <c r="W4" s="32">
        <f t="shared" ref="W4:AV4" si="2">V4</f>
        <v>43220</v>
      </c>
      <c r="X4" s="32">
        <f t="shared" si="2"/>
        <v>43220</v>
      </c>
      <c r="Y4" s="32">
        <f t="shared" si="2"/>
        <v>43220</v>
      </c>
      <c r="Z4" s="32">
        <f t="shared" si="2"/>
        <v>43220</v>
      </c>
      <c r="AA4" s="32">
        <f t="shared" si="2"/>
        <v>43220</v>
      </c>
      <c r="AB4" s="32">
        <f t="shared" si="2"/>
        <v>43220</v>
      </c>
      <c r="AC4" s="32">
        <f t="shared" si="2"/>
        <v>43220</v>
      </c>
      <c r="AD4" s="32">
        <f t="shared" si="2"/>
        <v>43220</v>
      </c>
      <c r="AE4" s="32">
        <f t="shared" si="2"/>
        <v>43220</v>
      </c>
      <c r="AF4" s="32">
        <f t="shared" si="2"/>
        <v>43220</v>
      </c>
      <c r="AG4" s="32">
        <f t="shared" si="2"/>
        <v>43220</v>
      </c>
      <c r="AH4" s="32">
        <f t="shared" si="2"/>
        <v>43220</v>
      </c>
      <c r="AI4" s="32">
        <f t="shared" si="2"/>
        <v>43220</v>
      </c>
      <c r="AJ4" s="32">
        <f t="shared" si="2"/>
        <v>43220</v>
      </c>
      <c r="AK4" s="32">
        <f t="shared" si="2"/>
        <v>43220</v>
      </c>
      <c r="AL4" s="32">
        <f t="shared" si="2"/>
        <v>43220</v>
      </c>
      <c r="AM4" s="32">
        <f t="shared" si="2"/>
        <v>43220</v>
      </c>
      <c r="AN4" s="32">
        <f t="shared" si="2"/>
        <v>43220</v>
      </c>
      <c r="AO4" s="32">
        <f t="shared" si="2"/>
        <v>43220</v>
      </c>
      <c r="AP4" s="32">
        <f t="shared" si="2"/>
        <v>43220</v>
      </c>
      <c r="AQ4" s="32">
        <f t="shared" si="2"/>
        <v>43220</v>
      </c>
      <c r="AR4" s="32">
        <f t="shared" si="2"/>
        <v>43220</v>
      </c>
      <c r="AS4" s="32">
        <f t="shared" si="2"/>
        <v>43220</v>
      </c>
      <c r="AT4" s="32">
        <f t="shared" si="2"/>
        <v>43220</v>
      </c>
      <c r="AU4" s="32">
        <f t="shared" si="2"/>
        <v>43220</v>
      </c>
      <c r="AV4" s="32">
        <f t="shared" si="2"/>
        <v>43220</v>
      </c>
    </row>
    <row r="5" spans="1:48" ht="51.75" customHeight="1" thickTop="1" thickBot="1" x14ac:dyDescent="0.35">
      <c r="A5" s="6">
        <v>1</v>
      </c>
      <c r="B5" s="29" t="s">
        <v>11</v>
      </c>
      <c r="C5" s="12" t="s">
        <v>56</v>
      </c>
      <c r="D5" s="47" t="s">
        <v>224</v>
      </c>
      <c r="E5" s="13" t="s">
        <v>52</v>
      </c>
      <c r="F5" s="13" t="s">
        <v>52</v>
      </c>
      <c r="G5" s="24" t="s">
        <v>48</v>
      </c>
      <c r="H5" s="75" t="s">
        <v>1410</v>
      </c>
      <c r="I5" s="75" t="s">
        <v>1410</v>
      </c>
      <c r="J5" s="75" t="s">
        <v>1410</v>
      </c>
      <c r="K5" s="75" t="s">
        <v>1410</v>
      </c>
      <c r="L5" s="75" t="s">
        <v>1410</v>
      </c>
      <c r="M5" s="75" t="s">
        <v>1410</v>
      </c>
      <c r="N5" s="75" t="s">
        <v>1410</v>
      </c>
      <c r="O5" s="75" t="s">
        <v>1410</v>
      </c>
      <c r="P5" s="75" t="s">
        <v>1410</v>
      </c>
      <c r="Q5" s="75" t="s">
        <v>1410</v>
      </c>
      <c r="R5" s="75" t="s">
        <v>1410</v>
      </c>
      <c r="S5" s="75" t="s">
        <v>1410</v>
      </c>
      <c r="T5" s="75" t="s">
        <v>1410</v>
      </c>
      <c r="U5" s="75" t="s">
        <v>1410</v>
      </c>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row>
    <row r="6" spans="1:48" ht="43.5" customHeight="1" thickTop="1" thickBot="1" x14ac:dyDescent="0.35">
      <c r="A6" s="6">
        <v>2</v>
      </c>
      <c r="B6" s="29" t="s">
        <v>11</v>
      </c>
      <c r="C6" s="12" t="s">
        <v>59</v>
      </c>
      <c r="D6" s="47" t="s">
        <v>225</v>
      </c>
      <c r="E6" s="13" t="s">
        <v>52</v>
      </c>
      <c r="F6" s="13" t="s">
        <v>52</v>
      </c>
      <c r="G6" s="24" t="s">
        <v>95</v>
      </c>
      <c r="H6" s="103" t="s">
        <v>1370</v>
      </c>
      <c r="I6" s="103" t="s">
        <v>1370</v>
      </c>
      <c r="J6" s="101" t="s">
        <v>1395</v>
      </c>
      <c r="K6" s="101" t="s">
        <v>1383</v>
      </c>
      <c r="L6" s="101" t="s">
        <v>1370</v>
      </c>
      <c r="M6" s="101" t="s">
        <v>1370</v>
      </c>
      <c r="N6" s="101" t="s">
        <v>1370</v>
      </c>
      <c r="O6" s="101" t="s">
        <v>1370</v>
      </c>
      <c r="P6" s="101" t="s">
        <v>1370</v>
      </c>
      <c r="Q6" s="101" t="s">
        <v>1370</v>
      </c>
      <c r="R6" s="101" t="s">
        <v>1370</v>
      </c>
      <c r="S6" s="101" t="s">
        <v>1370</v>
      </c>
      <c r="T6" s="101" t="s">
        <v>1370</v>
      </c>
      <c r="U6" s="101" t="s">
        <v>1370</v>
      </c>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76.5" customHeight="1" thickTop="1" thickBot="1" x14ac:dyDescent="0.35">
      <c r="A7" s="6">
        <v>3</v>
      </c>
      <c r="B7" s="7" t="s">
        <v>110</v>
      </c>
      <c r="C7" s="12" t="s">
        <v>126</v>
      </c>
      <c r="D7" s="47" t="s">
        <v>1348</v>
      </c>
      <c r="E7" s="14" t="s">
        <v>62</v>
      </c>
      <c r="F7" s="13" t="s">
        <v>127</v>
      </c>
      <c r="G7" s="24" t="s">
        <v>1349</v>
      </c>
      <c r="H7" s="77" t="s">
        <v>1361</v>
      </c>
      <c r="I7" s="77" t="s">
        <v>1361</v>
      </c>
      <c r="J7" s="77" t="s">
        <v>1361</v>
      </c>
      <c r="K7" s="77" t="s">
        <v>1361</v>
      </c>
      <c r="L7" s="77" t="s">
        <v>1361</v>
      </c>
      <c r="M7" s="77" t="s">
        <v>1361</v>
      </c>
      <c r="N7" s="77" t="s">
        <v>1361</v>
      </c>
      <c r="O7" s="77" t="s">
        <v>1361</v>
      </c>
      <c r="P7" s="77" t="s">
        <v>1361</v>
      </c>
      <c r="Q7" s="77" t="s">
        <v>1361</v>
      </c>
      <c r="R7" s="77" t="s">
        <v>1361</v>
      </c>
      <c r="S7" s="77" t="s">
        <v>1361</v>
      </c>
      <c r="T7" s="34" t="s">
        <v>1361</v>
      </c>
      <c r="U7" s="77" t="s">
        <v>1361</v>
      </c>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row>
    <row r="8" spans="1:48" ht="102.75" customHeight="1" thickTop="1" thickBot="1" x14ac:dyDescent="0.35">
      <c r="A8" s="6">
        <v>4</v>
      </c>
      <c r="B8" s="29" t="s">
        <v>11</v>
      </c>
      <c r="C8" s="93" t="s">
        <v>1352</v>
      </c>
      <c r="D8" s="47" t="s">
        <v>226</v>
      </c>
      <c r="E8" s="15" t="s">
        <v>60</v>
      </c>
      <c r="F8" s="13"/>
      <c r="G8" s="25" t="s">
        <v>81</v>
      </c>
      <c r="H8" s="76" t="s">
        <v>1392</v>
      </c>
      <c r="I8" s="76" t="s">
        <v>1394</v>
      </c>
      <c r="J8" s="76" t="s">
        <v>1396</v>
      </c>
      <c r="K8" s="76" t="s">
        <v>1398</v>
      </c>
      <c r="L8" s="102" t="s">
        <v>1408</v>
      </c>
      <c r="M8" s="102" t="s">
        <v>1405</v>
      </c>
      <c r="N8" s="102" t="s">
        <v>1407</v>
      </c>
      <c r="O8" s="76" t="s">
        <v>1404</v>
      </c>
      <c r="P8" s="76" t="s">
        <v>1392</v>
      </c>
      <c r="Q8" s="22" t="s">
        <v>1406</v>
      </c>
      <c r="R8" s="22" t="s">
        <v>1440</v>
      </c>
      <c r="S8" s="22" t="s">
        <v>1406</v>
      </c>
      <c r="T8" s="22" t="s">
        <v>1406</v>
      </c>
      <c r="U8" s="22" t="s">
        <v>1406</v>
      </c>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row>
    <row r="9" spans="1:48" ht="75.75" customHeight="1" thickTop="1" thickBot="1" x14ac:dyDescent="0.35">
      <c r="A9" s="6">
        <v>5</v>
      </c>
      <c r="B9" s="29" t="s">
        <v>11</v>
      </c>
      <c r="C9" s="12" t="s">
        <v>76</v>
      </c>
      <c r="D9" s="47" t="s">
        <v>227</v>
      </c>
      <c r="E9" s="13">
        <v>14</v>
      </c>
      <c r="F9" s="13"/>
      <c r="G9" s="24" t="s">
        <v>7</v>
      </c>
      <c r="H9" s="99" t="s">
        <v>151</v>
      </c>
      <c r="I9" s="100" t="s">
        <v>151</v>
      </c>
      <c r="J9" s="100" t="s">
        <v>151</v>
      </c>
      <c r="K9" s="100" t="s">
        <v>151</v>
      </c>
      <c r="L9" s="100" t="s">
        <v>151</v>
      </c>
      <c r="M9" s="100" t="s">
        <v>151</v>
      </c>
      <c r="N9" s="100" t="s">
        <v>151</v>
      </c>
      <c r="O9" s="100" t="s">
        <v>151</v>
      </c>
      <c r="P9" s="100" t="s">
        <v>151</v>
      </c>
      <c r="Q9" s="100" t="s">
        <v>151</v>
      </c>
      <c r="R9" s="100" t="s">
        <v>151</v>
      </c>
      <c r="S9" s="100" t="s">
        <v>151</v>
      </c>
      <c r="T9" s="100" t="s">
        <v>151</v>
      </c>
      <c r="U9" s="100" t="s">
        <v>151</v>
      </c>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row>
    <row r="10" spans="1:48" ht="135" customHeight="1" thickTop="1" thickBot="1" x14ac:dyDescent="0.35">
      <c r="A10" s="6">
        <v>6</v>
      </c>
      <c r="B10" s="7" t="s">
        <v>110</v>
      </c>
      <c r="C10" s="16" t="s">
        <v>100</v>
      </c>
      <c r="D10" s="47" t="s">
        <v>228</v>
      </c>
      <c r="E10" s="13" t="s">
        <v>0</v>
      </c>
      <c r="F10" s="17"/>
      <c r="G10" s="26" t="s">
        <v>73</v>
      </c>
      <c r="H10" s="76" t="s">
        <v>1415</v>
      </c>
      <c r="I10" s="22" t="s">
        <v>1418</v>
      </c>
      <c r="J10" s="22" t="s">
        <v>1421</v>
      </c>
      <c r="K10" s="22" t="s">
        <v>1385</v>
      </c>
      <c r="L10" s="22" t="s">
        <v>1425</v>
      </c>
      <c r="M10" s="22" t="s">
        <v>1427</v>
      </c>
      <c r="N10" s="22" t="s">
        <v>1428</v>
      </c>
      <c r="O10" s="22" t="s">
        <v>1430</v>
      </c>
      <c r="P10" s="22" t="s">
        <v>1434</v>
      </c>
      <c r="Q10" s="22" t="s">
        <v>1437</v>
      </c>
      <c r="R10" s="22" t="s">
        <v>1390</v>
      </c>
      <c r="S10" s="22" t="s">
        <v>1441</v>
      </c>
      <c r="T10" s="22" t="s">
        <v>1388</v>
      </c>
      <c r="U10" s="22" t="s">
        <v>1447</v>
      </c>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row>
    <row r="11" spans="1:48" ht="118.5" customHeight="1" thickTop="1" thickBot="1" x14ac:dyDescent="0.35">
      <c r="A11" s="6">
        <v>7</v>
      </c>
      <c r="B11" s="95" t="s">
        <v>110</v>
      </c>
      <c r="C11" s="16" t="s">
        <v>99</v>
      </c>
      <c r="D11" s="47" t="s">
        <v>229</v>
      </c>
      <c r="E11" s="13" t="s">
        <v>1</v>
      </c>
      <c r="F11" s="17"/>
      <c r="G11" s="27" t="s">
        <v>74</v>
      </c>
      <c r="H11" s="76" t="s">
        <v>1416</v>
      </c>
      <c r="I11" s="22" t="s">
        <v>1419</v>
      </c>
      <c r="J11" s="22" t="s">
        <v>1422</v>
      </c>
      <c r="K11" s="22" t="s">
        <v>1424</v>
      </c>
      <c r="L11" s="22" t="s">
        <v>1426</v>
      </c>
      <c r="M11" s="22" t="s">
        <v>1422</v>
      </c>
      <c r="N11" s="22" t="s">
        <v>1429</v>
      </c>
      <c r="O11" s="22" t="s">
        <v>1431</v>
      </c>
      <c r="P11" s="22" t="s">
        <v>1435</v>
      </c>
      <c r="Q11" s="22" t="s">
        <v>1438</v>
      </c>
      <c r="R11" s="22" t="s">
        <v>1422</v>
      </c>
      <c r="S11" s="22" t="s">
        <v>1442</v>
      </c>
      <c r="T11" s="22" t="s">
        <v>1444</v>
      </c>
      <c r="U11" s="22" t="s">
        <v>1448</v>
      </c>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row>
    <row r="12" spans="1:48" ht="125.25" customHeight="1" thickTop="1" thickBot="1" x14ac:dyDescent="0.35">
      <c r="A12" s="6">
        <v>8</v>
      </c>
      <c r="B12" s="95" t="s">
        <v>110</v>
      </c>
      <c r="C12" s="16" t="s">
        <v>140</v>
      </c>
      <c r="D12" s="47" t="s">
        <v>230</v>
      </c>
      <c r="E12" s="13" t="s">
        <v>1</v>
      </c>
      <c r="F12" s="17"/>
      <c r="G12" s="27" t="s">
        <v>75</v>
      </c>
      <c r="H12" s="103" t="s">
        <v>1417</v>
      </c>
      <c r="I12" s="101" t="s">
        <v>1420</v>
      </c>
      <c r="J12" s="101" t="s">
        <v>1423</v>
      </c>
      <c r="K12" s="101" t="s">
        <v>1375</v>
      </c>
      <c r="L12" s="101" t="s">
        <v>1400</v>
      </c>
      <c r="M12" s="101" t="s">
        <v>1401</v>
      </c>
      <c r="N12" s="101" t="s">
        <v>1432</v>
      </c>
      <c r="O12" s="101" t="s">
        <v>1433</v>
      </c>
      <c r="P12" s="101" t="s">
        <v>1436</v>
      </c>
      <c r="Q12" s="101" t="s">
        <v>1382</v>
      </c>
      <c r="R12" s="101" t="s">
        <v>1439</v>
      </c>
      <c r="S12" s="101" t="s">
        <v>1443</v>
      </c>
      <c r="T12" s="101" t="s">
        <v>1445</v>
      </c>
      <c r="U12" s="101" t="s">
        <v>1449</v>
      </c>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row>
    <row r="13" spans="1:48" s="39" customFormat="1" ht="97.5" customHeight="1" thickTop="1" thickBot="1" x14ac:dyDescent="0.35">
      <c r="A13" s="6">
        <v>9</v>
      </c>
      <c r="B13" s="41" t="s">
        <v>11</v>
      </c>
      <c r="C13" s="18" t="s">
        <v>1367</v>
      </c>
      <c r="D13" s="47" t="s">
        <v>1339</v>
      </c>
      <c r="E13" s="13" t="s">
        <v>1</v>
      </c>
      <c r="F13" s="17"/>
      <c r="G13" s="24" t="s">
        <v>191</v>
      </c>
      <c r="H13" s="94" t="s">
        <v>52</v>
      </c>
      <c r="I13" s="94" t="s">
        <v>52</v>
      </c>
      <c r="J13" s="94" t="s">
        <v>52</v>
      </c>
      <c r="K13" s="94" t="s">
        <v>52</v>
      </c>
      <c r="L13" s="94" t="s">
        <v>52</v>
      </c>
      <c r="M13" s="94" t="s">
        <v>52</v>
      </c>
      <c r="N13" s="94" t="s">
        <v>52</v>
      </c>
      <c r="O13" s="94" t="s">
        <v>52</v>
      </c>
      <c r="P13" s="94" t="s">
        <v>52</v>
      </c>
      <c r="Q13" s="94" t="s">
        <v>52</v>
      </c>
      <c r="R13" s="94" t="s">
        <v>52</v>
      </c>
      <c r="S13" s="94" t="s">
        <v>52</v>
      </c>
      <c r="T13" s="94" t="s">
        <v>52</v>
      </c>
      <c r="U13" s="94" t="s">
        <v>52</v>
      </c>
      <c r="V13" s="94" t="s">
        <v>52</v>
      </c>
      <c r="W13" s="94" t="s">
        <v>52</v>
      </c>
      <c r="X13" s="94" t="s">
        <v>52</v>
      </c>
      <c r="Y13" s="94" t="s">
        <v>52</v>
      </c>
      <c r="Z13" s="94" t="s">
        <v>52</v>
      </c>
      <c r="AA13" s="94" t="s">
        <v>52</v>
      </c>
      <c r="AB13" s="94" t="s">
        <v>52</v>
      </c>
      <c r="AC13" s="94" t="s">
        <v>52</v>
      </c>
      <c r="AD13" s="94" t="s">
        <v>52</v>
      </c>
      <c r="AE13" s="94" t="s">
        <v>52</v>
      </c>
      <c r="AF13" s="94" t="s">
        <v>52</v>
      </c>
      <c r="AG13" s="94" t="s">
        <v>52</v>
      </c>
      <c r="AH13" s="94" t="s">
        <v>52</v>
      </c>
      <c r="AI13" s="94" t="s">
        <v>52</v>
      </c>
      <c r="AJ13" s="94" t="s">
        <v>52</v>
      </c>
      <c r="AK13" s="94" t="s">
        <v>52</v>
      </c>
      <c r="AL13" s="94" t="s">
        <v>52</v>
      </c>
      <c r="AM13" s="94" t="s">
        <v>52</v>
      </c>
      <c r="AN13" s="94" t="s">
        <v>52</v>
      </c>
      <c r="AO13" s="94" t="s">
        <v>52</v>
      </c>
      <c r="AP13" s="94" t="s">
        <v>52</v>
      </c>
      <c r="AQ13" s="94" t="s">
        <v>52</v>
      </c>
      <c r="AR13" s="94" t="s">
        <v>52</v>
      </c>
      <c r="AS13" s="94" t="s">
        <v>52</v>
      </c>
      <c r="AT13" s="94" t="s">
        <v>52</v>
      </c>
      <c r="AU13" s="94" t="s">
        <v>52</v>
      </c>
      <c r="AV13" s="94" t="s">
        <v>52</v>
      </c>
    </row>
    <row r="14" spans="1:48" ht="94.5" customHeight="1" thickTop="1" thickBot="1" x14ac:dyDescent="0.35">
      <c r="A14" s="6">
        <v>10</v>
      </c>
      <c r="B14" s="29" t="s">
        <v>11</v>
      </c>
      <c r="C14" s="18" t="s">
        <v>117</v>
      </c>
      <c r="D14" s="47" t="s">
        <v>198</v>
      </c>
      <c r="E14" s="13" t="s">
        <v>61</v>
      </c>
      <c r="F14" s="13" t="s">
        <v>2</v>
      </c>
      <c r="G14" s="28" t="s">
        <v>49</v>
      </c>
      <c r="H14" s="76" t="s">
        <v>1393</v>
      </c>
      <c r="I14" s="22" t="s">
        <v>1370</v>
      </c>
      <c r="J14" s="22" t="s">
        <v>1397</v>
      </c>
      <c r="K14" s="22" t="s">
        <v>1399</v>
      </c>
      <c r="L14" s="22" t="s">
        <v>1370</v>
      </c>
      <c r="M14" s="22" t="s">
        <v>1402</v>
      </c>
      <c r="N14" s="22" t="s">
        <v>1403</v>
      </c>
      <c r="O14" s="22" t="s">
        <v>1370</v>
      </c>
      <c r="P14" s="22" t="s">
        <v>1458</v>
      </c>
      <c r="Q14" s="22" t="s">
        <v>1370</v>
      </c>
      <c r="R14" s="22" t="s">
        <v>1460</v>
      </c>
      <c r="S14" s="22" t="s">
        <v>1453</v>
      </c>
      <c r="T14" s="76" t="s">
        <v>1370</v>
      </c>
      <c r="U14" s="76" t="s">
        <v>1370</v>
      </c>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row>
    <row r="15" spans="1:48" ht="60.75" customHeight="1" thickTop="1" thickBot="1" x14ac:dyDescent="0.35">
      <c r="A15" s="6">
        <v>11</v>
      </c>
      <c r="B15" s="95" t="s">
        <v>110</v>
      </c>
      <c r="C15" s="16" t="s">
        <v>141</v>
      </c>
      <c r="D15" s="47" t="s">
        <v>231</v>
      </c>
      <c r="E15" s="13" t="s">
        <v>61</v>
      </c>
      <c r="F15" s="13" t="s">
        <v>2</v>
      </c>
      <c r="G15" s="28" t="s">
        <v>49</v>
      </c>
      <c r="H15" s="76" t="s">
        <v>1454</v>
      </c>
      <c r="I15" s="22" t="s">
        <v>1455</v>
      </c>
      <c r="J15" s="22" t="s">
        <v>1397</v>
      </c>
      <c r="K15" s="22" t="s">
        <v>1450</v>
      </c>
      <c r="L15" s="22" t="s">
        <v>1370</v>
      </c>
      <c r="M15" s="22" t="s">
        <v>1456</v>
      </c>
      <c r="N15" s="22" t="s">
        <v>1457</v>
      </c>
      <c r="O15" s="22" t="s">
        <v>1370</v>
      </c>
      <c r="P15" s="22" t="s">
        <v>1458</v>
      </c>
      <c r="Q15" s="22" t="s">
        <v>1459</v>
      </c>
      <c r="R15" s="22" t="s">
        <v>1460</v>
      </c>
      <c r="S15" s="22" t="s">
        <v>1461</v>
      </c>
      <c r="T15" s="22" t="s">
        <v>1462</v>
      </c>
      <c r="U15" s="22" t="s">
        <v>1370</v>
      </c>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row>
    <row r="16" spans="1:48" ht="76.5" customHeight="1" thickTop="1" thickBot="1" x14ac:dyDescent="0.35">
      <c r="A16" s="6">
        <v>12</v>
      </c>
      <c r="B16" s="95" t="s">
        <v>110</v>
      </c>
      <c r="C16" s="16" t="s">
        <v>143</v>
      </c>
      <c r="D16" s="47" t="s">
        <v>232</v>
      </c>
      <c r="E16" s="13" t="s">
        <v>3</v>
      </c>
      <c r="F16" s="17"/>
      <c r="G16" s="28" t="s">
        <v>1363</v>
      </c>
      <c r="H16" s="76" t="s">
        <v>1463</v>
      </c>
      <c r="I16" s="22" t="s">
        <v>1464</v>
      </c>
      <c r="J16" s="22" t="s">
        <v>1465</v>
      </c>
      <c r="K16" s="22" t="s">
        <v>1466</v>
      </c>
      <c r="L16" s="22" t="s">
        <v>1467</v>
      </c>
      <c r="M16" s="22" t="s">
        <v>1378</v>
      </c>
      <c r="N16" s="22" t="s">
        <v>1468</v>
      </c>
      <c r="O16" s="22" t="s">
        <v>1469</v>
      </c>
      <c r="P16" s="22" t="s">
        <v>1466</v>
      </c>
      <c r="Q16" s="22" t="s">
        <v>1469</v>
      </c>
      <c r="R16" s="22" t="s">
        <v>1470</v>
      </c>
      <c r="S16" s="22" t="s">
        <v>1471</v>
      </c>
      <c r="T16" s="101" t="s">
        <v>1472</v>
      </c>
      <c r="U16" s="22" t="s">
        <v>1451</v>
      </c>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row>
    <row r="17" spans="1:48" ht="188.4" thickTop="1" thickBot="1" x14ac:dyDescent="0.35">
      <c r="A17" s="6">
        <v>13</v>
      </c>
      <c r="B17" s="95" t="s">
        <v>1360</v>
      </c>
      <c r="C17" s="16" t="s">
        <v>101</v>
      </c>
      <c r="D17" s="47" t="s">
        <v>233</v>
      </c>
      <c r="E17" s="13" t="s">
        <v>3</v>
      </c>
      <c r="F17" s="13" t="s">
        <v>63</v>
      </c>
      <c r="G17" s="24" t="s">
        <v>57</v>
      </c>
      <c r="H17" s="76" t="s">
        <v>1392</v>
      </c>
      <c r="I17" s="76" t="s">
        <v>1394</v>
      </c>
      <c r="J17" s="76" t="s">
        <v>1396</v>
      </c>
      <c r="K17" s="76" t="s">
        <v>1398</v>
      </c>
      <c r="L17" s="102" t="s">
        <v>1408</v>
      </c>
      <c r="M17" s="102" t="s">
        <v>1405</v>
      </c>
      <c r="N17" s="102" t="s">
        <v>1407</v>
      </c>
      <c r="O17" s="76" t="s">
        <v>1404</v>
      </c>
      <c r="P17" s="76" t="s">
        <v>1392</v>
      </c>
      <c r="Q17" s="22" t="s">
        <v>1406</v>
      </c>
      <c r="R17" s="22" t="s">
        <v>1440</v>
      </c>
      <c r="S17" s="22" t="s">
        <v>1406</v>
      </c>
      <c r="T17" s="22" t="s">
        <v>1406</v>
      </c>
      <c r="U17" s="22" t="s">
        <v>1406</v>
      </c>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row>
    <row r="18" spans="1:48" ht="73.2" thickTop="1" thickBot="1" x14ac:dyDescent="0.35">
      <c r="A18" s="6">
        <v>14</v>
      </c>
      <c r="B18" s="95" t="s">
        <v>110</v>
      </c>
      <c r="C18" s="16" t="s">
        <v>142</v>
      </c>
      <c r="D18" s="47" t="s">
        <v>234</v>
      </c>
      <c r="E18" s="15" t="s">
        <v>34</v>
      </c>
      <c r="F18" s="13" t="s">
        <v>64</v>
      </c>
      <c r="G18" s="24" t="s">
        <v>77</v>
      </c>
      <c r="H18" s="77" t="s">
        <v>151</v>
      </c>
      <c r="I18" s="34" t="s">
        <v>151</v>
      </c>
      <c r="J18" s="34" t="s">
        <v>151</v>
      </c>
      <c r="K18" s="34" t="s">
        <v>151</v>
      </c>
      <c r="L18" s="34" t="s">
        <v>151</v>
      </c>
      <c r="M18" s="34" t="s">
        <v>151</v>
      </c>
      <c r="N18" s="34" t="s">
        <v>151</v>
      </c>
      <c r="O18" s="34" t="s">
        <v>151</v>
      </c>
      <c r="P18" s="34" t="s">
        <v>151</v>
      </c>
      <c r="Q18" s="34" t="s">
        <v>151</v>
      </c>
      <c r="R18" s="34" t="s">
        <v>151</v>
      </c>
      <c r="S18" s="34" t="s">
        <v>151</v>
      </c>
      <c r="T18" s="77" t="s">
        <v>151</v>
      </c>
      <c r="U18" s="34" t="s">
        <v>151</v>
      </c>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row>
    <row r="19" spans="1:48" ht="49.5" customHeight="1" thickTop="1" thickBot="1" x14ac:dyDescent="0.35">
      <c r="A19" s="6">
        <v>15</v>
      </c>
      <c r="B19" s="29" t="s">
        <v>11</v>
      </c>
      <c r="C19" s="12" t="s">
        <v>4</v>
      </c>
      <c r="D19" s="47" t="s">
        <v>235</v>
      </c>
      <c r="E19" s="13" t="s">
        <v>87</v>
      </c>
      <c r="F19" s="13" t="s">
        <v>5</v>
      </c>
      <c r="G19" s="24" t="s">
        <v>86</v>
      </c>
      <c r="H19" s="76">
        <v>500</v>
      </c>
      <c r="I19" s="22">
        <v>100</v>
      </c>
      <c r="J19" s="22">
        <v>500</v>
      </c>
      <c r="K19" s="22">
        <v>500</v>
      </c>
      <c r="L19" s="76">
        <v>500</v>
      </c>
      <c r="M19" s="22">
        <v>500</v>
      </c>
      <c r="N19" s="22">
        <v>50</v>
      </c>
      <c r="O19" s="22">
        <v>4</v>
      </c>
      <c r="P19" s="22">
        <v>10</v>
      </c>
      <c r="Q19" s="22">
        <v>4</v>
      </c>
      <c r="R19" s="22">
        <v>25</v>
      </c>
      <c r="S19" s="22">
        <v>2</v>
      </c>
      <c r="T19" s="101">
        <v>100</v>
      </c>
      <c r="U19" s="22">
        <v>100</v>
      </c>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48" ht="56.25" customHeight="1" thickTop="1" thickBot="1" x14ac:dyDescent="0.35">
      <c r="A20" s="6">
        <v>16</v>
      </c>
      <c r="B20" s="29" t="s">
        <v>11</v>
      </c>
      <c r="C20" s="12" t="s">
        <v>118</v>
      </c>
      <c r="D20" s="47" t="s">
        <v>236</v>
      </c>
      <c r="E20" s="13" t="s">
        <v>43</v>
      </c>
      <c r="F20" s="13" t="s">
        <v>5</v>
      </c>
      <c r="G20" s="24" t="s">
        <v>86</v>
      </c>
      <c r="H20" s="76">
        <v>5000</v>
      </c>
      <c r="I20" s="22">
        <v>1000</v>
      </c>
      <c r="J20" s="22">
        <v>5000</v>
      </c>
      <c r="K20" s="22">
        <v>2500</v>
      </c>
      <c r="L20" s="22">
        <v>1500</v>
      </c>
      <c r="M20" s="22">
        <v>2000</v>
      </c>
      <c r="N20" s="22">
        <v>150</v>
      </c>
      <c r="O20" s="22">
        <v>12</v>
      </c>
      <c r="P20" s="22">
        <v>1000</v>
      </c>
      <c r="Q20" s="22">
        <v>1200</v>
      </c>
      <c r="R20" s="22">
        <v>250</v>
      </c>
      <c r="S20" s="22">
        <v>12</v>
      </c>
      <c r="T20" s="101">
        <v>1000</v>
      </c>
      <c r="U20" s="22">
        <v>300</v>
      </c>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48" ht="99" customHeight="1" thickTop="1" thickBot="1" x14ac:dyDescent="0.35">
      <c r="A21" s="6">
        <v>17</v>
      </c>
      <c r="B21" s="29" t="s">
        <v>11</v>
      </c>
      <c r="C21" s="12" t="s">
        <v>201</v>
      </c>
      <c r="D21" s="47" t="s">
        <v>200</v>
      </c>
      <c r="E21" s="13" t="s">
        <v>8</v>
      </c>
      <c r="F21" s="13" t="s">
        <v>50</v>
      </c>
      <c r="G21" s="24" t="s">
        <v>7</v>
      </c>
      <c r="H21" s="77" t="s">
        <v>151</v>
      </c>
      <c r="I21" s="34" t="s">
        <v>151</v>
      </c>
      <c r="J21" s="34" t="s">
        <v>151</v>
      </c>
      <c r="K21" s="34" t="s">
        <v>151</v>
      </c>
      <c r="L21" s="34" t="s">
        <v>151</v>
      </c>
      <c r="M21" s="34" t="s">
        <v>151</v>
      </c>
      <c r="N21" s="34" t="s">
        <v>151</v>
      </c>
      <c r="O21" s="34" t="s">
        <v>151</v>
      </c>
      <c r="P21" s="34" t="s">
        <v>151</v>
      </c>
      <c r="Q21" s="34" t="s">
        <v>151</v>
      </c>
      <c r="R21" s="34" t="s">
        <v>151</v>
      </c>
      <c r="S21" s="34" t="s">
        <v>151</v>
      </c>
      <c r="T21" s="34" t="s">
        <v>151</v>
      </c>
      <c r="U21" s="34" t="s">
        <v>151</v>
      </c>
      <c r="V21" s="34" t="s">
        <v>151</v>
      </c>
      <c r="W21" s="34" t="s">
        <v>151</v>
      </c>
      <c r="X21" s="34" t="s">
        <v>151</v>
      </c>
      <c r="Y21" s="34" t="s">
        <v>151</v>
      </c>
      <c r="Z21" s="34" t="s">
        <v>151</v>
      </c>
      <c r="AA21" s="34" t="s">
        <v>151</v>
      </c>
      <c r="AB21" s="34" t="s">
        <v>151</v>
      </c>
      <c r="AC21" s="34" t="s">
        <v>151</v>
      </c>
      <c r="AD21" s="34" t="s">
        <v>151</v>
      </c>
      <c r="AE21" s="34" t="s">
        <v>151</v>
      </c>
      <c r="AF21" s="34" t="s">
        <v>151</v>
      </c>
      <c r="AG21" s="34" t="s">
        <v>151</v>
      </c>
      <c r="AH21" s="34" t="s">
        <v>151</v>
      </c>
      <c r="AI21" s="34" t="s">
        <v>151</v>
      </c>
      <c r="AJ21" s="34" t="s">
        <v>151</v>
      </c>
      <c r="AK21" s="34" t="s">
        <v>151</v>
      </c>
      <c r="AL21" s="34" t="s">
        <v>151</v>
      </c>
      <c r="AM21" s="34" t="s">
        <v>151</v>
      </c>
      <c r="AN21" s="34" t="s">
        <v>151</v>
      </c>
      <c r="AO21" s="34" t="s">
        <v>151</v>
      </c>
      <c r="AP21" s="34" t="s">
        <v>151</v>
      </c>
      <c r="AQ21" s="34" t="s">
        <v>151</v>
      </c>
      <c r="AR21" s="34" t="s">
        <v>151</v>
      </c>
      <c r="AS21" s="34" t="s">
        <v>151</v>
      </c>
      <c r="AT21" s="34" t="s">
        <v>151</v>
      </c>
      <c r="AU21" s="34" t="s">
        <v>151</v>
      </c>
      <c r="AV21" s="34" t="s">
        <v>151</v>
      </c>
    </row>
    <row r="22" spans="1:48" ht="49.5" customHeight="1" thickTop="1" thickBot="1" x14ac:dyDescent="0.35">
      <c r="A22" s="6">
        <v>18</v>
      </c>
      <c r="B22" s="29" t="s">
        <v>11</v>
      </c>
      <c r="C22" s="12" t="s">
        <v>119</v>
      </c>
      <c r="D22" s="47" t="s">
        <v>237</v>
      </c>
      <c r="E22" s="15" t="s">
        <v>78</v>
      </c>
      <c r="F22" s="13">
        <v>28</v>
      </c>
      <c r="G22" s="24" t="s">
        <v>9</v>
      </c>
      <c r="H22" s="99" t="s">
        <v>151</v>
      </c>
      <c r="I22" s="100" t="s">
        <v>150</v>
      </c>
      <c r="J22" s="100" t="s">
        <v>151</v>
      </c>
      <c r="K22" s="100" t="s">
        <v>150</v>
      </c>
      <c r="L22" s="100" t="s">
        <v>150</v>
      </c>
      <c r="M22" s="100" t="s">
        <v>151</v>
      </c>
      <c r="N22" s="100" t="s">
        <v>151</v>
      </c>
      <c r="O22" s="100" t="s">
        <v>151</v>
      </c>
      <c r="P22" s="100" t="s">
        <v>151</v>
      </c>
      <c r="Q22" s="100" t="s">
        <v>151</v>
      </c>
      <c r="R22" s="100" t="s">
        <v>151</v>
      </c>
      <c r="S22" s="100" t="s">
        <v>151</v>
      </c>
      <c r="T22" s="34" t="s">
        <v>150</v>
      </c>
      <c r="U22" s="100" t="s">
        <v>151</v>
      </c>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row>
    <row r="23" spans="1:48" ht="116.4" thickTop="1" thickBot="1" x14ac:dyDescent="0.35">
      <c r="A23" s="6">
        <v>19</v>
      </c>
      <c r="B23" s="29" t="s">
        <v>11</v>
      </c>
      <c r="C23" s="12" t="s">
        <v>120</v>
      </c>
      <c r="D23" s="47" t="s">
        <v>238</v>
      </c>
      <c r="E23" s="15" t="s">
        <v>66</v>
      </c>
      <c r="F23" s="13"/>
      <c r="G23" s="24" t="s">
        <v>1368</v>
      </c>
      <c r="H23" s="99" t="s">
        <v>150</v>
      </c>
      <c r="I23" s="100" t="s">
        <v>151</v>
      </c>
      <c r="J23" s="100" t="s">
        <v>150</v>
      </c>
      <c r="K23" s="100" t="s">
        <v>150</v>
      </c>
      <c r="L23" s="100" t="s">
        <v>151</v>
      </c>
      <c r="M23" s="100" t="s">
        <v>150</v>
      </c>
      <c r="N23" s="100" t="s">
        <v>151</v>
      </c>
      <c r="O23" s="100" t="s">
        <v>151</v>
      </c>
      <c r="P23" s="100" t="s">
        <v>151</v>
      </c>
      <c r="Q23" s="100" t="s">
        <v>151</v>
      </c>
      <c r="R23" s="100" t="s">
        <v>151</v>
      </c>
      <c r="S23" s="100" t="s">
        <v>151</v>
      </c>
      <c r="T23" s="77" t="s">
        <v>151</v>
      </c>
      <c r="U23" s="100" t="s">
        <v>151</v>
      </c>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row>
    <row r="24" spans="1:48" ht="86.25" customHeight="1" thickTop="1" thickBot="1" x14ac:dyDescent="0.35">
      <c r="A24" s="6">
        <v>20</v>
      </c>
      <c r="B24" s="29" t="s">
        <v>11</v>
      </c>
      <c r="C24" s="12" t="s">
        <v>79</v>
      </c>
      <c r="D24" s="47" t="s">
        <v>239</v>
      </c>
      <c r="E24" s="13">
        <v>28</v>
      </c>
      <c r="F24" s="13">
        <v>32</v>
      </c>
      <c r="G24" s="24" t="s">
        <v>152</v>
      </c>
      <c r="H24" s="99" t="s">
        <v>170</v>
      </c>
      <c r="I24" s="100" t="s">
        <v>171</v>
      </c>
      <c r="J24" s="100" t="s">
        <v>170</v>
      </c>
      <c r="K24" s="100" t="s">
        <v>170</v>
      </c>
      <c r="L24" s="100" t="s">
        <v>170</v>
      </c>
      <c r="M24" s="100" t="s">
        <v>170</v>
      </c>
      <c r="N24" s="100" t="s">
        <v>52</v>
      </c>
      <c r="O24" s="100" t="s">
        <v>52</v>
      </c>
      <c r="P24" s="100" t="s">
        <v>52</v>
      </c>
      <c r="Q24" s="100" t="s">
        <v>52</v>
      </c>
      <c r="R24" s="100" t="s">
        <v>52</v>
      </c>
      <c r="S24" s="100" t="s">
        <v>52</v>
      </c>
      <c r="T24" s="100" t="s">
        <v>171</v>
      </c>
      <c r="U24" s="100" t="s">
        <v>52</v>
      </c>
      <c r="V24" s="34" t="str">
        <f t="shared" ref="V24:AP24" si="3">IF(V23="NE","X","")</f>
        <v/>
      </c>
      <c r="W24" s="34" t="str">
        <f t="shared" si="3"/>
        <v/>
      </c>
      <c r="X24" s="34" t="str">
        <f t="shared" si="3"/>
        <v/>
      </c>
      <c r="Y24" s="34" t="str">
        <f t="shared" si="3"/>
        <v/>
      </c>
      <c r="Z24" s="34" t="str">
        <f t="shared" si="3"/>
        <v/>
      </c>
      <c r="AA24" s="34" t="str">
        <f t="shared" si="3"/>
        <v/>
      </c>
      <c r="AB24" s="34" t="str">
        <f t="shared" si="3"/>
        <v/>
      </c>
      <c r="AC24" s="34" t="str">
        <f t="shared" si="3"/>
        <v/>
      </c>
      <c r="AD24" s="34" t="str">
        <f t="shared" si="3"/>
        <v/>
      </c>
      <c r="AE24" s="34" t="str">
        <f t="shared" si="3"/>
        <v/>
      </c>
      <c r="AF24" s="34" t="str">
        <f t="shared" si="3"/>
        <v/>
      </c>
      <c r="AG24" s="34" t="str">
        <f t="shared" si="3"/>
        <v/>
      </c>
      <c r="AH24" s="34" t="str">
        <f t="shared" si="3"/>
        <v/>
      </c>
      <c r="AI24" s="34" t="str">
        <f t="shared" si="3"/>
        <v/>
      </c>
      <c r="AJ24" s="34" t="str">
        <f t="shared" si="3"/>
        <v/>
      </c>
      <c r="AK24" s="34" t="str">
        <f t="shared" si="3"/>
        <v/>
      </c>
      <c r="AL24" s="34" t="str">
        <f t="shared" si="3"/>
        <v/>
      </c>
      <c r="AM24" s="34" t="str">
        <f t="shared" si="3"/>
        <v/>
      </c>
      <c r="AN24" s="34" t="str">
        <f t="shared" si="3"/>
        <v/>
      </c>
      <c r="AO24" s="34" t="str">
        <f t="shared" si="3"/>
        <v/>
      </c>
      <c r="AP24" s="34" t="str">
        <f t="shared" si="3"/>
        <v/>
      </c>
      <c r="AQ24" s="34" t="str">
        <f>IF(AQ23="NE","X","")</f>
        <v/>
      </c>
      <c r="AR24" s="34" t="str">
        <f t="shared" ref="AR24:AV24" si="4">IF(AR23="NE","X","")</f>
        <v/>
      </c>
      <c r="AS24" s="34" t="str">
        <f t="shared" si="4"/>
        <v/>
      </c>
      <c r="AT24" s="34" t="str">
        <f t="shared" si="4"/>
        <v/>
      </c>
      <c r="AU24" s="34" t="str">
        <f t="shared" si="4"/>
        <v/>
      </c>
      <c r="AV24" s="34" t="str">
        <f t="shared" si="4"/>
        <v/>
      </c>
    </row>
    <row r="25" spans="1:48" ht="66" customHeight="1" thickTop="1" thickBot="1" x14ac:dyDescent="0.35">
      <c r="A25" s="6">
        <v>21</v>
      </c>
      <c r="B25" s="29" t="s">
        <v>11</v>
      </c>
      <c r="C25" s="12" t="s">
        <v>80</v>
      </c>
      <c r="D25" s="47" t="s">
        <v>202</v>
      </c>
      <c r="E25" s="15" t="s">
        <v>10</v>
      </c>
      <c r="F25" s="13"/>
      <c r="G25" s="24" t="s">
        <v>153</v>
      </c>
      <c r="H25" s="77" t="s">
        <v>151</v>
      </c>
      <c r="I25" s="34" t="s">
        <v>151</v>
      </c>
      <c r="J25" s="34" t="s">
        <v>151</v>
      </c>
      <c r="K25" s="34" t="s">
        <v>151</v>
      </c>
      <c r="L25" s="34" t="s">
        <v>151</v>
      </c>
      <c r="M25" s="34" t="s">
        <v>151</v>
      </c>
      <c r="N25" s="34" t="s">
        <v>151</v>
      </c>
      <c r="O25" s="34" t="s">
        <v>151</v>
      </c>
      <c r="P25" s="34" t="s">
        <v>151</v>
      </c>
      <c r="Q25" s="34" t="s">
        <v>151</v>
      </c>
      <c r="R25" s="34" t="s">
        <v>151</v>
      </c>
      <c r="S25" s="34" t="s">
        <v>151</v>
      </c>
      <c r="T25" s="34" t="s">
        <v>151</v>
      </c>
      <c r="U25" s="34" t="s">
        <v>151</v>
      </c>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row>
    <row r="26" spans="1:48" s="39" customFormat="1" ht="45.75" customHeight="1" thickTop="1" thickBot="1" x14ac:dyDescent="0.35">
      <c r="A26" s="6">
        <v>22</v>
      </c>
      <c r="B26" s="42" t="s">
        <v>12</v>
      </c>
      <c r="C26" s="12" t="s">
        <v>194</v>
      </c>
      <c r="D26" s="47" t="s">
        <v>203</v>
      </c>
      <c r="E26" s="13" t="s">
        <v>5</v>
      </c>
      <c r="F26" s="13"/>
      <c r="G26" s="24" t="s">
        <v>9</v>
      </c>
      <c r="H26" s="77" t="s">
        <v>150</v>
      </c>
      <c r="I26" s="77" t="s">
        <v>150</v>
      </c>
      <c r="J26" s="77" t="s">
        <v>150</v>
      </c>
      <c r="K26" s="77" t="s">
        <v>150</v>
      </c>
      <c r="L26" s="77" t="s">
        <v>150</v>
      </c>
      <c r="M26" s="77" t="s">
        <v>150</v>
      </c>
      <c r="N26" s="77" t="s">
        <v>150</v>
      </c>
      <c r="O26" s="77" t="s">
        <v>150</v>
      </c>
      <c r="P26" s="77" t="s">
        <v>150</v>
      </c>
      <c r="Q26" s="77" t="s">
        <v>150</v>
      </c>
      <c r="R26" s="77" t="s">
        <v>150</v>
      </c>
      <c r="S26" s="77" t="s">
        <v>150</v>
      </c>
      <c r="T26" s="77" t="s">
        <v>150</v>
      </c>
      <c r="U26" s="77" t="s">
        <v>150</v>
      </c>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row>
    <row r="27" spans="1:48" ht="48.75" customHeight="1" thickTop="1" thickBot="1" x14ac:dyDescent="0.35">
      <c r="A27" s="6">
        <v>23</v>
      </c>
      <c r="B27" s="91" t="s">
        <v>12</v>
      </c>
      <c r="C27" s="12" t="s">
        <v>192</v>
      </c>
      <c r="D27" s="47" t="s">
        <v>240</v>
      </c>
      <c r="E27" s="13" t="s">
        <v>2</v>
      </c>
      <c r="F27" s="13"/>
      <c r="G27" s="24" t="s">
        <v>1357</v>
      </c>
      <c r="H27" s="77" t="s">
        <v>1371</v>
      </c>
      <c r="I27" s="77" t="s">
        <v>1371</v>
      </c>
      <c r="J27" s="34" t="s">
        <v>1371</v>
      </c>
      <c r="K27" s="34" t="s">
        <v>1358</v>
      </c>
      <c r="L27" s="77" t="s">
        <v>1371</v>
      </c>
      <c r="M27" s="34" t="s">
        <v>1358</v>
      </c>
      <c r="N27" s="34" t="s">
        <v>1371</v>
      </c>
      <c r="O27" s="34" t="s">
        <v>1371</v>
      </c>
      <c r="P27" s="34" t="s">
        <v>1358</v>
      </c>
      <c r="Q27" s="34" t="s">
        <v>1371</v>
      </c>
      <c r="R27" s="34" t="s">
        <v>1371</v>
      </c>
      <c r="S27" s="34" t="s">
        <v>1358</v>
      </c>
      <c r="T27" s="77" t="s">
        <v>1358</v>
      </c>
      <c r="U27" s="34" t="s">
        <v>1358</v>
      </c>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row>
    <row r="28" spans="1:48" ht="46.5" customHeight="1" thickTop="1" thickBot="1" x14ac:dyDescent="0.35">
      <c r="A28" s="6">
        <v>24</v>
      </c>
      <c r="B28" s="91" t="s">
        <v>12</v>
      </c>
      <c r="C28" s="12" t="s">
        <v>13</v>
      </c>
      <c r="D28" s="47" t="s">
        <v>241</v>
      </c>
      <c r="E28" s="13" t="s">
        <v>6</v>
      </c>
      <c r="F28" s="13"/>
      <c r="G28" s="24" t="s">
        <v>9</v>
      </c>
      <c r="H28" s="77" t="s">
        <v>150</v>
      </c>
      <c r="I28" s="77" t="s">
        <v>150</v>
      </c>
      <c r="J28" s="77" t="s">
        <v>150</v>
      </c>
      <c r="K28" s="77" t="s">
        <v>150</v>
      </c>
      <c r="L28" s="77" t="s">
        <v>150</v>
      </c>
      <c r="M28" s="77" t="s">
        <v>150</v>
      </c>
      <c r="N28" s="77" t="s">
        <v>150</v>
      </c>
      <c r="O28" s="77" t="s">
        <v>150</v>
      </c>
      <c r="P28" s="77" t="s">
        <v>150</v>
      </c>
      <c r="Q28" s="77" t="s">
        <v>150</v>
      </c>
      <c r="R28" s="77" t="s">
        <v>150</v>
      </c>
      <c r="S28" s="77" t="s">
        <v>150</v>
      </c>
      <c r="T28" s="77" t="s">
        <v>150</v>
      </c>
      <c r="U28" s="77" t="s">
        <v>150</v>
      </c>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row>
    <row r="29" spans="1:48" ht="68.25" customHeight="1" thickTop="1" thickBot="1" x14ac:dyDescent="0.35">
      <c r="A29" s="6">
        <v>25</v>
      </c>
      <c r="B29" s="91" t="s">
        <v>12</v>
      </c>
      <c r="C29" s="12" t="s">
        <v>121</v>
      </c>
      <c r="D29" s="47" t="s">
        <v>222</v>
      </c>
      <c r="E29" s="15" t="s">
        <v>14</v>
      </c>
      <c r="F29" s="13"/>
      <c r="G29" s="24" t="s">
        <v>156</v>
      </c>
      <c r="H29" s="99" t="s">
        <v>157</v>
      </c>
      <c r="I29" s="77" t="s">
        <v>151</v>
      </c>
      <c r="J29" s="77" t="s">
        <v>151</v>
      </c>
      <c r="K29" s="77" t="s">
        <v>151</v>
      </c>
      <c r="L29" s="77" t="s">
        <v>151</v>
      </c>
      <c r="M29" s="77" t="s">
        <v>151</v>
      </c>
      <c r="N29" s="77" t="s">
        <v>151</v>
      </c>
      <c r="O29" s="77" t="s">
        <v>151</v>
      </c>
      <c r="P29" s="77" t="s">
        <v>151</v>
      </c>
      <c r="Q29" s="77" t="s">
        <v>151</v>
      </c>
      <c r="R29" s="77" t="s">
        <v>151</v>
      </c>
      <c r="S29" s="77" t="s">
        <v>151</v>
      </c>
      <c r="T29" s="77" t="s">
        <v>151</v>
      </c>
      <c r="U29" s="77" t="s">
        <v>151</v>
      </c>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row>
    <row r="30" spans="1:48" ht="48.75" customHeight="1" thickTop="1" thickBot="1" x14ac:dyDescent="0.35">
      <c r="A30" s="6">
        <v>26</v>
      </c>
      <c r="B30" s="91" t="s">
        <v>12</v>
      </c>
      <c r="C30" s="12" t="s">
        <v>20</v>
      </c>
      <c r="D30" s="47" t="s">
        <v>242</v>
      </c>
      <c r="E30" s="15" t="s">
        <v>21</v>
      </c>
      <c r="F30" s="13" t="s">
        <v>22</v>
      </c>
      <c r="G30" s="24" t="s">
        <v>9</v>
      </c>
      <c r="H30" s="77" t="s">
        <v>151</v>
      </c>
      <c r="I30" s="34" t="s">
        <v>151</v>
      </c>
      <c r="J30" s="34" t="s">
        <v>151</v>
      </c>
      <c r="K30" s="34" t="s">
        <v>151</v>
      </c>
      <c r="L30" s="34" t="s">
        <v>151</v>
      </c>
      <c r="M30" s="34" t="s">
        <v>151</v>
      </c>
      <c r="N30" s="34" t="s">
        <v>151</v>
      </c>
      <c r="O30" s="34" t="s">
        <v>151</v>
      </c>
      <c r="P30" s="34" t="s">
        <v>151</v>
      </c>
      <c r="Q30" s="34" t="s">
        <v>151</v>
      </c>
      <c r="R30" s="34" t="s">
        <v>151</v>
      </c>
      <c r="S30" s="34" t="s">
        <v>151</v>
      </c>
      <c r="T30" s="34" t="s">
        <v>151</v>
      </c>
      <c r="U30" s="34" t="s">
        <v>151</v>
      </c>
      <c r="V30" s="34" t="s">
        <v>151</v>
      </c>
      <c r="W30" s="34" t="s">
        <v>151</v>
      </c>
      <c r="X30" s="34" t="s">
        <v>151</v>
      </c>
      <c r="Y30" s="34" t="s">
        <v>151</v>
      </c>
      <c r="Z30" s="34" t="s">
        <v>151</v>
      </c>
      <c r="AA30" s="34" t="s">
        <v>151</v>
      </c>
      <c r="AB30" s="34" t="s">
        <v>151</v>
      </c>
      <c r="AC30" s="34" t="s">
        <v>151</v>
      </c>
      <c r="AD30" s="34" t="s">
        <v>151</v>
      </c>
      <c r="AE30" s="34" t="s">
        <v>151</v>
      </c>
      <c r="AF30" s="34" t="s">
        <v>151</v>
      </c>
      <c r="AG30" s="34" t="s">
        <v>151</v>
      </c>
      <c r="AH30" s="34" t="s">
        <v>151</v>
      </c>
      <c r="AI30" s="34" t="s">
        <v>151</v>
      </c>
      <c r="AJ30" s="34" t="s">
        <v>151</v>
      </c>
      <c r="AK30" s="34" t="s">
        <v>151</v>
      </c>
      <c r="AL30" s="34" t="s">
        <v>151</v>
      </c>
      <c r="AM30" s="34" t="s">
        <v>151</v>
      </c>
      <c r="AN30" s="34" t="s">
        <v>151</v>
      </c>
      <c r="AO30" s="34" t="s">
        <v>151</v>
      </c>
      <c r="AP30" s="34" t="s">
        <v>151</v>
      </c>
      <c r="AQ30" s="34" t="s">
        <v>151</v>
      </c>
      <c r="AR30" s="34" t="s">
        <v>151</v>
      </c>
      <c r="AS30" s="34" t="s">
        <v>151</v>
      </c>
      <c r="AT30" s="34" t="s">
        <v>151</v>
      </c>
      <c r="AU30" s="34" t="s">
        <v>151</v>
      </c>
      <c r="AV30" s="34" t="s">
        <v>151</v>
      </c>
    </row>
    <row r="31" spans="1:48" ht="48.75" customHeight="1" thickTop="1" thickBot="1" x14ac:dyDescent="0.35">
      <c r="A31" s="6">
        <v>27</v>
      </c>
      <c r="B31" s="92" t="s">
        <v>111</v>
      </c>
      <c r="C31" s="12" t="s">
        <v>168</v>
      </c>
      <c r="D31" s="47" t="s">
        <v>204</v>
      </c>
      <c r="E31" s="13" t="s">
        <v>16</v>
      </c>
      <c r="F31" s="13"/>
      <c r="G31" s="24" t="s">
        <v>23</v>
      </c>
      <c r="H31" s="77" t="s">
        <v>160</v>
      </c>
      <c r="I31" s="34" t="s">
        <v>160</v>
      </c>
      <c r="J31" s="34" t="s">
        <v>160</v>
      </c>
      <c r="K31" s="34" t="s">
        <v>160</v>
      </c>
      <c r="L31" s="34" t="s">
        <v>160</v>
      </c>
      <c r="M31" s="34" t="s">
        <v>1379</v>
      </c>
      <c r="N31" s="34" t="s">
        <v>160</v>
      </c>
      <c r="O31" s="34" t="s">
        <v>160</v>
      </c>
      <c r="P31" s="34" t="s">
        <v>160</v>
      </c>
      <c r="Q31" s="34" t="s">
        <v>160</v>
      </c>
      <c r="R31" s="34" t="s">
        <v>158</v>
      </c>
      <c r="S31" s="34" t="s">
        <v>159</v>
      </c>
      <c r="T31" s="34" t="s">
        <v>160</v>
      </c>
      <c r="U31" s="34" t="s">
        <v>160</v>
      </c>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row>
    <row r="32" spans="1:48" ht="73.5" customHeight="1" thickTop="1" thickBot="1" x14ac:dyDescent="0.35">
      <c r="A32" s="6">
        <v>28</v>
      </c>
      <c r="B32" s="92" t="s">
        <v>111</v>
      </c>
      <c r="C32" s="12" t="s">
        <v>82</v>
      </c>
      <c r="D32" s="47" t="s">
        <v>243</v>
      </c>
      <c r="E32" s="13" t="s">
        <v>18</v>
      </c>
      <c r="F32" s="13"/>
      <c r="G32" s="24" t="s">
        <v>109</v>
      </c>
      <c r="H32" s="76" t="s">
        <v>1480</v>
      </c>
      <c r="I32" s="22" t="s">
        <v>1473</v>
      </c>
      <c r="J32" s="76" t="s">
        <v>1452</v>
      </c>
      <c r="K32" s="22" t="s">
        <v>1474</v>
      </c>
      <c r="L32" s="76" t="s">
        <v>1475</v>
      </c>
      <c r="M32" s="22" t="s">
        <v>1376</v>
      </c>
      <c r="N32" s="76" t="s">
        <v>1476</v>
      </c>
      <c r="O32" s="22" t="s">
        <v>1380</v>
      </c>
      <c r="P32" s="22" t="s">
        <v>1381</v>
      </c>
      <c r="Q32" s="22" t="s">
        <v>1477</v>
      </c>
      <c r="R32" s="22" t="s">
        <v>1376</v>
      </c>
      <c r="S32" s="22" t="s">
        <v>1376</v>
      </c>
      <c r="T32" s="101" t="s">
        <v>1478</v>
      </c>
      <c r="U32" s="76" t="s">
        <v>1452</v>
      </c>
      <c r="V32" s="22" t="str">
        <f t="shared" ref="V32:AV32" si="5">IF(OR(V31="c",V31="e",V31="f",V31=""),"","Není třeba vyplnit buňku.")</f>
        <v/>
      </c>
      <c r="W32" s="22" t="str">
        <f t="shared" si="5"/>
        <v/>
      </c>
      <c r="X32" s="22" t="str">
        <f t="shared" si="5"/>
        <v/>
      </c>
      <c r="Y32" s="22" t="str">
        <f t="shared" si="5"/>
        <v/>
      </c>
      <c r="Z32" s="22" t="str">
        <f t="shared" si="5"/>
        <v/>
      </c>
      <c r="AA32" s="22" t="str">
        <f t="shared" si="5"/>
        <v/>
      </c>
      <c r="AB32" s="22" t="str">
        <f t="shared" si="5"/>
        <v/>
      </c>
      <c r="AC32" s="22" t="str">
        <f t="shared" si="5"/>
        <v/>
      </c>
      <c r="AD32" s="22" t="str">
        <f t="shared" si="5"/>
        <v/>
      </c>
      <c r="AE32" s="22" t="str">
        <f t="shared" si="5"/>
        <v/>
      </c>
      <c r="AF32" s="22" t="str">
        <f t="shared" si="5"/>
        <v/>
      </c>
      <c r="AG32" s="22" t="str">
        <f t="shared" si="5"/>
        <v/>
      </c>
      <c r="AH32" s="22" t="str">
        <f t="shared" si="5"/>
        <v/>
      </c>
      <c r="AI32" s="22" t="str">
        <f t="shared" si="5"/>
        <v/>
      </c>
      <c r="AJ32" s="22" t="str">
        <f t="shared" si="5"/>
        <v/>
      </c>
      <c r="AK32" s="22" t="str">
        <f t="shared" si="5"/>
        <v/>
      </c>
      <c r="AL32" s="22" t="str">
        <f t="shared" si="5"/>
        <v/>
      </c>
      <c r="AM32" s="22" t="str">
        <f t="shared" si="5"/>
        <v/>
      </c>
      <c r="AN32" s="22" t="str">
        <f t="shared" si="5"/>
        <v/>
      </c>
      <c r="AO32" s="22" t="str">
        <f t="shared" si="5"/>
        <v/>
      </c>
      <c r="AP32" s="22" t="str">
        <f t="shared" si="5"/>
        <v/>
      </c>
      <c r="AQ32" s="22" t="str">
        <f t="shared" si="5"/>
        <v/>
      </c>
      <c r="AR32" s="22" t="str">
        <f t="shared" si="5"/>
        <v/>
      </c>
      <c r="AS32" s="22" t="str">
        <f t="shared" si="5"/>
        <v/>
      </c>
      <c r="AT32" s="22" t="str">
        <f t="shared" si="5"/>
        <v/>
      </c>
      <c r="AU32" s="22" t="str">
        <f t="shared" si="5"/>
        <v/>
      </c>
      <c r="AV32" s="22" t="str">
        <f t="shared" si="5"/>
        <v/>
      </c>
    </row>
    <row r="33" spans="1:48" ht="58.5" customHeight="1" thickTop="1" thickBot="1" x14ac:dyDescent="0.35">
      <c r="A33" s="6">
        <v>29</v>
      </c>
      <c r="B33" s="73" t="s">
        <v>15</v>
      </c>
      <c r="C33" s="12" t="s">
        <v>115</v>
      </c>
      <c r="D33" s="47" t="s">
        <v>244</v>
      </c>
      <c r="E33" s="13"/>
      <c r="F33" s="13"/>
      <c r="G33" s="24" t="s">
        <v>169</v>
      </c>
      <c r="H33" s="77" t="s">
        <v>151</v>
      </c>
      <c r="I33" s="34" t="s">
        <v>151</v>
      </c>
      <c r="J33" s="34" t="s">
        <v>151</v>
      </c>
      <c r="K33" s="34" t="s">
        <v>151</v>
      </c>
      <c r="L33" s="34" t="s">
        <v>151</v>
      </c>
      <c r="M33" s="34" t="s">
        <v>151</v>
      </c>
      <c r="N33" s="34" t="s">
        <v>151</v>
      </c>
      <c r="O33" s="34" t="s">
        <v>151</v>
      </c>
      <c r="P33" s="34" t="s">
        <v>151</v>
      </c>
      <c r="Q33" s="34" t="s">
        <v>151</v>
      </c>
      <c r="R33" s="34" t="s">
        <v>1372</v>
      </c>
      <c r="S33" s="34" t="s">
        <v>151</v>
      </c>
      <c r="T33" s="34" t="s">
        <v>151</v>
      </c>
      <c r="U33" s="34" t="s">
        <v>151</v>
      </c>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row>
    <row r="34" spans="1:48" ht="61.5" customHeight="1" thickTop="1" thickBot="1" x14ac:dyDescent="0.35">
      <c r="A34" s="6">
        <v>30</v>
      </c>
      <c r="B34" s="73" t="s">
        <v>15</v>
      </c>
      <c r="C34" s="12" t="s">
        <v>67</v>
      </c>
      <c r="D34" s="47" t="s">
        <v>245</v>
      </c>
      <c r="E34" s="15" t="s">
        <v>17</v>
      </c>
      <c r="F34" s="13"/>
      <c r="G34" s="24" t="s">
        <v>172</v>
      </c>
      <c r="H34" s="34" t="s">
        <v>1373</v>
      </c>
      <c r="I34" s="34" t="str">
        <f t="shared" ref="I34" si="6">IF(OR(I31="a",I31=""),"","X")</f>
        <v>X</v>
      </c>
      <c r="J34" s="34" t="s">
        <v>1373</v>
      </c>
      <c r="K34" s="34" t="s">
        <v>52</v>
      </c>
      <c r="L34" s="34" t="str">
        <f t="shared" ref="L34" si="7">IF(OR(L31="a",L31=""),"","X")</f>
        <v>X</v>
      </c>
      <c r="M34" s="34" t="s">
        <v>52</v>
      </c>
      <c r="N34" s="34" t="s">
        <v>52</v>
      </c>
      <c r="O34" s="34" t="s">
        <v>52</v>
      </c>
      <c r="P34" s="34" t="s">
        <v>52</v>
      </c>
      <c r="Q34" s="34" t="s">
        <v>52</v>
      </c>
      <c r="R34" s="34" t="s">
        <v>173</v>
      </c>
      <c r="S34" s="34" t="s">
        <v>52</v>
      </c>
      <c r="T34" s="34" t="s">
        <v>52</v>
      </c>
      <c r="U34" s="34" t="s">
        <v>52</v>
      </c>
      <c r="V34" s="34" t="str">
        <f t="shared" ref="V34:AV34" si="8">IF(OR(V31="a",V31=""),"","X")</f>
        <v/>
      </c>
      <c r="W34" s="34" t="str">
        <f t="shared" si="8"/>
        <v/>
      </c>
      <c r="X34" s="34" t="str">
        <f t="shared" si="8"/>
        <v/>
      </c>
      <c r="Y34" s="34" t="str">
        <f t="shared" si="8"/>
        <v/>
      </c>
      <c r="Z34" s="34" t="str">
        <f t="shared" si="8"/>
        <v/>
      </c>
      <c r="AA34" s="34" t="str">
        <f t="shared" si="8"/>
        <v/>
      </c>
      <c r="AB34" s="34" t="str">
        <f t="shared" si="8"/>
        <v/>
      </c>
      <c r="AC34" s="34" t="str">
        <f t="shared" si="8"/>
        <v/>
      </c>
      <c r="AD34" s="34" t="str">
        <f t="shared" si="8"/>
        <v/>
      </c>
      <c r="AE34" s="34" t="str">
        <f t="shared" si="8"/>
        <v/>
      </c>
      <c r="AF34" s="34" t="str">
        <f t="shared" si="8"/>
        <v/>
      </c>
      <c r="AG34" s="34" t="str">
        <f t="shared" si="8"/>
        <v/>
      </c>
      <c r="AH34" s="34" t="str">
        <f t="shared" si="8"/>
        <v/>
      </c>
      <c r="AI34" s="34" t="str">
        <f t="shared" si="8"/>
        <v/>
      </c>
      <c r="AJ34" s="34" t="str">
        <f t="shared" si="8"/>
        <v/>
      </c>
      <c r="AK34" s="34" t="str">
        <f t="shared" si="8"/>
        <v/>
      </c>
      <c r="AL34" s="34" t="str">
        <f t="shared" si="8"/>
        <v/>
      </c>
      <c r="AM34" s="34" t="str">
        <f t="shared" si="8"/>
        <v/>
      </c>
      <c r="AN34" s="34" t="str">
        <f t="shared" si="8"/>
        <v/>
      </c>
      <c r="AO34" s="34" t="str">
        <f t="shared" si="8"/>
        <v/>
      </c>
      <c r="AP34" s="34" t="str">
        <f t="shared" si="8"/>
        <v/>
      </c>
      <c r="AQ34" s="34"/>
      <c r="AR34" s="34" t="str">
        <f t="shared" si="8"/>
        <v/>
      </c>
      <c r="AS34" s="34" t="str">
        <f t="shared" si="8"/>
        <v/>
      </c>
      <c r="AT34" s="34" t="str">
        <f t="shared" si="8"/>
        <v/>
      </c>
      <c r="AU34" s="34" t="str">
        <f t="shared" si="8"/>
        <v/>
      </c>
      <c r="AV34" s="34" t="str">
        <f t="shared" si="8"/>
        <v/>
      </c>
    </row>
    <row r="35" spans="1:48" ht="52.5" customHeight="1" thickTop="1" thickBot="1" x14ac:dyDescent="0.35">
      <c r="A35" s="6">
        <v>31</v>
      </c>
      <c r="B35" s="73" t="s">
        <v>15</v>
      </c>
      <c r="C35" s="12" t="s">
        <v>68</v>
      </c>
      <c r="D35" s="47" t="s">
        <v>246</v>
      </c>
      <c r="E35" s="15" t="s">
        <v>69</v>
      </c>
      <c r="F35" s="13"/>
      <c r="G35" s="24" t="s">
        <v>175</v>
      </c>
      <c r="H35" s="34" t="s">
        <v>1373</v>
      </c>
      <c r="I35" s="34" t="str">
        <f t="shared" ref="I35" si="9">IF(OR(I31="a",I31=""),"","X")</f>
        <v>X</v>
      </c>
      <c r="J35" s="34" t="s">
        <v>1373</v>
      </c>
      <c r="K35" s="34" t="s">
        <v>52</v>
      </c>
      <c r="L35" s="34" t="str">
        <f t="shared" ref="L35" si="10">IF(OR(L31="a",L31=""),"","X")</f>
        <v>X</v>
      </c>
      <c r="M35" s="34" t="s">
        <v>52</v>
      </c>
      <c r="N35" s="34" t="s">
        <v>52</v>
      </c>
      <c r="O35" s="34" t="s">
        <v>52</v>
      </c>
      <c r="P35" s="34" t="s">
        <v>52</v>
      </c>
      <c r="Q35" s="34" t="s">
        <v>52</v>
      </c>
      <c r="R35" s="34" t="s">
        <v>176</v>
      </c>
      <c r="S35" s="34" t="s">
        <v>52</v>
      </c>
      <c r="T35" s="34" t="s">
        <v>52</v>
      </c>
      <c r="U35" s="34" t="s">
        <v>52</v>
      </c>
      <c r="V35" s="34" t="str">
        <f t="shared" ref="V35:AV35" si="11">IF(OR(V31="a",V31=""),"","X")</f>
        <v/>
      </c>
      <c r="W35" s="34" t="str">
        <f t="shared" si="11"/>
        <v/>
      </c>
      <c r="X35" s="34" t="str">
        <f t="shared" si="11"/>
        <v/>
      </c>
      <c r="Y35" s="34" t="str">
        <f t="shared" si="11"/>
        <v/>
      </c>
      <c r="Z35" s="34" t="str">
        <f t="shared" si="11"/>
        <v/>
      </c>
      <c r="AA35" s="34" t="str">
        <f t="shared" si="11"/>
        <v/>
      </c>
      <c r="AB35" s="34" t="str">
        <f t="shared" si="11"/>
        <v/>
      </c>
      <c r="AC35" s="34" t="str">
        <f t="shared" si="11"/>
        <v/>
      </c>
      <c r="AD35" s="34" t="str">
        <f t="shared" si="11"/>
        <v/>
      </c>
      <c r="AE35" s="34" t="str">
        <f t="shared" si="11"/>
        <v/>
      </c>
      <c r="AF35" s="34" t="str">
        <f t="shared" si="11"/>
        <v/>
      </c>
      <c r="AG35" s="34" t="str">
        <f t="shared" si="11"/>
        <v/>
      </c>
      <c r="AH35" s="34" t="str">
        <f t="shared" si="11"/>
        <v/>
      </c>
      <c r="AI35" s="34" t="str">
        <f t="shared" si="11"/>
        <v/>
      </c>
      <c r="AJ35" s="34" t="str">
        <f t="shared" si="11"/>
        <v/>
      </c>
      <c r="AK35" s="34" t="str">
        <f t="shared" si="11"/>
        <v/>
      </c>
      <c r="AL35" s="34" t="str">
        <f t="shared" si="11"/>
        <v/>
      </c>
      <c r="AM35" s="34" t="str">
        <f t="shared" si="11"/>
        <v/>
      </c>
      <c r="AN35" s="34" t="str">
        <f t="shared" si="11"/>
        <v/>
      </c>
      <c r="AO35" s="34" t="str">
        <f t="shared" si="11"/>
        <v/>
      </c>
      <c r="AP35" s="34" t="str">
        <f t="shared" si="11"/>
        <v/>
      </c>
      <c r="AQ35" s="34" t="str">
        <f t="shared" si="11"/>
        <v/>
      </c>
      <c r="AR35" s="34" t="str">
        <f t="shared" si="11"/>
        <v/>
      </c>
      <c r="AS35" s="34" t="str">
        <f t="shared" si="11"/>
        <v/>
      </c>
      <c r="AT35" s="34" t="str">
        <f t="shared" si="11"/>
        <v/>
      </c>
      <c r="AU35" s="34" t="str">
        <f t="shared" si="11"/>
        <v/>
      </c>
      <c r="AV35" s="34" t="str">
        <f t="shared" si="11"/>
        <v/>
      </c>
    </row>
    <row r="36" spans="1:48" ht="57.75" customHeight="1" thickTop="1" thickBot="1" x14ac:dyDescent="0.35">
      <c r="A36" s="6">
        <v>32</v>
      </c>
      <c r="B36" s="73" t="s">
        <v>15</v>
      </c>
      <c r="C36" s="12" t="s">
        <v>19</v>
      </c>
      <c r="D36" s="47" t="s">
        <v>205</v>
      </c>
      <c r="E36" s="19">
        <v>8</v>
      </c>
      <c r="F36" s="15" t="s">
        <v>21</v>
      </c>
      <c r="G36" s="24" t="s">
        <v>193</v>
      </c>
      <c r="H36" s="34" t="s">
        <v>1373</v>
      </c>
      <c r="I36" s="34" t="str">
        <f t="shared" ref="I36" si="12">IF(OR(I31="a",I31=""),"","X")</f>
        <v>X</v>
      </c>
      <c r="J36" s="34" t="s">
        <v>1373</v>
      </c>
      <c r="K36" s="34" t="s">
        <v>52</v>
      </c>
      <c r="L36" s="34" t="str">
        <f t="shared" ref="L36" si="13">IF(OR(L31="a",L31=""),"","X")</f>
        <v>X</v>
      </c>
      <c r="M36" s="34" t="s">
        <v>52</v>
      </c>
      <c r="N36" s="34" t="s">
        <v>52</v>
      </c>
      <c r="O36" s="34" t="s">
        <v>52</v>
      </c>
      <c r="P36" s="34" t="s">
        <v>52</v>
      </c>
      <c r="Q36" s="34" t="s">
        <v>52</v>
      </c>
      <c r="R36" s="34" t="s">
        <v>52</v>
      </c>
      <c r="S36" s="34" t="s">
        <v>52</v>
      </c>
      <c r="T36" s="34" t="s">
        <v>52</v>
      </c>
      <c r="U36" s="34" t="s">
        <v>52</v>
      </c>
      <c r="V36" s="34" t="str">
        <f t="shared" ref="V36:AV36" si="14">IF(OR(V31="a",V31=""),"","X")</f>
        <v/>
      </c>
      <c r="W36" s="34" t="str">
        <f t="shared" si="14"/>
        <v/>
      </c>
      <c r="X36" s="34" t="str">
        <f t="shared" si="14"/>
        <v/>
      </c>
      <c r="Y36" s="34" t="str">
        <f t="shared" si="14"/>
        <v/>
      </c>
      <c r="Z36" s="34" t="str">
        <f t="shared" si="14"/>
        <v/>
      </c>
      <c r="AA36" s="34" t="str">
        <f t="shared" si="14"/>
        <v/>
      </c>
      <c r="AB36" s="34" t="str">
        <f t="shared" si="14"/>
        <v/>
      </c>
      <c r="AC36" s="34" t="str">
        <f t="shared" si="14"/>
        <v/>
      </c>
      <c r="AD36" s="34" t="str">
        <f t="shared" si="14"/>
        <v/>
      </c>
      <c r="AE36" s="34" t="str">
        <f t="shared" si="14"/>
        <v/>
      </c>
      <c r="AF36" s="34" t="str">
        <f t="shared" si="14"/>
        <v/>
      </c>
      <c r="AG36" s="34" t="str">
        <f t="shared" si="14"/>
        <v/>
      </c>
      <c r="AH36" s="34" t="str">
        <f t="shared" si="14"/>
        <v/>
      </c>
      <c r="AI36" s="34" t="str">
        <f t="shared" si="14"/>
        <v/>
      </c>
      <c r="AJ36" s="34" t="str">
        <f t="shared" si="14"/>
        <v/>
      </c>
      <c r="AK36" s="34" t="str">
        <f t="shared" si="14"/>
        <v/>
      </c>
      <c r="AL36" s="34" t="str">
        <f t="shared" si="14"/>
        <v/>
      </c>
      <c r="AM36" s="34" t="str">
        <f t="shared" si="14"/>
        <v/>
      </c>
      <c r="AN36" s="34" t="str">
        <f t="shared" si="14"/>
        <v/>
      </c>
      <c r="AO36" s="34" t="str">
        <f t="shared" si="14"/>
        <v/>
      </c>
      <c r="AP36" s="34" t="str">
        <f t="shared" si="14"/>
        <v/>
      </c>
      <c r="AQ36" s="34" t="str">
        <f t="shared" si="14"/>
        <v/>
      </c>
      <c r="AR36" s="34" t="str">
        <f t="shared" si="14"/>
        <v/>
      </c>
      <c r="AS36" s="34" t="str">
        <f t="shared" si="14"/>
        <v/>
      </c>
      <c r="AT36" s="34" t="str">
        <f t="shared" si="14"/>
        <v/>
      </c>
      <c r="AU36" s="34" t="str">
        <f t="shared" si="14"/>
        <v/>
      </c>
      <c r="AV36" s="34" t="str">
        <f t="shared" si="14"/>
        <v/>
      </c>
    </row>
    <row r="37" spans="1:48" ht="117.75" customHeight="1" thickTop="1" thickBot="1" x14ac:dyDescent="0.35">
      <c r="A37" s="6">
        <v>33</v>
      </c>
      <c r="B37" s="8" t="s">
        <v>111</v>
      </c>
      <c r="C37" s="93" t="s">
        <v>1353</v>
      </c>
      <c r="D37" s="47" t="s">
        <v>1340</v>
      </c>
      <c r="E37" s="19" t="s">
        <v>125</v>
      </c>
      <c r="F37" s="15"/>
      <c r="G37" s="24" t="s">
        <v>1341</v>
      </c>
      <c r="H37" s="77" t="s">
        <v>1374</v>
      </c>
      <c r="I37" s="77" t="str">
        <f t="shared" ref="I37" si="15">IF(OR(I31="c",I31="e"),"zákonný",IF(I31="b","smluvní","NE"))</f>
        <v>zákonný</v>
      </c>
      <c r="J37" s="77" t="s">
        <v>1374</v>
      </c>
      <c r="K37" s="77" t="s">
        <v>1374</v>
      </c>
      <c r="L37" s="77" t="str">
        <f t="shared" ref="L37" si="16">IF(OR(L31="c",L31="e"),"zákonný",IF(L31="b","smluvní","NE"))</f>
        <v>zákonný</v>
      </c>
      <c r="M37" s="77" t="s">
        <v>151</v>
      </c>
      <c r="N37" s="77" t="s">
        <v>1374</v>
      </c>
      <c r="O37" s="77" t="s">
        <v>1374</v>
      </c>
      <c r="P37" s="77" t="s">
        <v>1374</v>
      </c>
      <c r="Q37" s="77" t="s">
        <v>1374</v>
      </c>
      <c r="R37" s="77" t="s">
        <v>151</v>
      </c>
      <c r="S37" s="77" t="s">
        <v>1377</v>
      </c>
      <c r="T37" s="77" t="str">
        <f t="shared" ref="T37" si="17">IF(OR(T31="c",T31="e"),"zákonný",IF(T31="b","smluvní","NE"))</f>
        <v>zákonný</v>
      </c>
      <c r="U37" s="77" t="s">
        <v>1374</v>
      </c>
      <c r="V37" s="77" t="str">
        <f t="shared" ref="V37:AV37" si="18">IF(OR(V31="c",V31="e"),"zákonný",IF(V31="b","smluvní","NE"))</f>
        <v>NE</v>
      </c>
      <c r="W37" s="77" t="str">
        <f t="shared" si="18"/>
        <v>NE</v>
      </c>
      <c r="X37" s="77" t="str">
        <f t="shared" si="18"/>
        <v>NE</v>
      </c>
      <c r="Y37" s="77" t="str">
        <f t="shared" si="18"/>
        <v>NE</v>
      </c>
      <c r="Z37" s="77" t="str">
        <f t="shared" si="18"/>
        <v>NE</v>
      </c>
      <c r="AA37" s="77" t="str">
        <f t="shared" si="18"/>
        <v>NE</v>
      </c>
      <c r="AB37" s="77" t="str">
        <f t="shared" si="18"/>
        <v>NE</v>
      </c>
      <c r="AC37" s="77" t="str">
        <f t="shared" si="18"/>
        <v>NE</v>
      </c>
      <c r="AD37" s="77" t="str">
        <f t="shared" si="18"/>
        <v>NE</v>
      </c>
      <c r="AE37" s="77" t="str">
        <f t="shared" si="18"/>
        <v>NE</v>
      </c>
      <c r="AF37" s="77" t="str">
        <f t="shared" si="18"/>
        <v>NE</v>
      </c>
      <c r="AG37" s="77" t="str">
        <f t="shared" si="18"/>
        <v>NE</v>
      </c>
      <c r="AH37" s="77" t="str">
        <f t="shared" si="18"/>
        <v>NE</v>
      </c>
      <c r="AI37" s="77" t="str">
        <f t="shared" si="18"/>
        <v>NE</v>
      </c>
      <c r="AJ37" s="77" t="str">
        <f t="shared" si="18"/>
        <v>NE</v>
      </c>
      <c r="AK37" s="77" t="str">
        <f t="shared" si="18"/>
        <v>NE</v>
      </c>
      <c r="AL37" s="77" t="str">
        <f t="shared" si="18"/>
        <v>NE</v>
      </c>
      <c r="AM37" s="77" t="str">
        <f t="shared" si="18"/>
        <v>NE</v>
      </c>
      <c r="AN37" s="77" t="str">
        <f t="shared" si="18"/>
        <v>NE</v>
      </c>
      <c r="AO37" s="77" t="str">
        <f t="shared" si="18"/>
        <v>NE</v>
      </c>
      <c r="AP37" s="77" t="str">
        <f t="shared" si="18"/>
        <v>NE</v>
      </c>
      <c r="AQ37" s="77" t="str">
        <f t="shared" si="18"/>
        <v>NE</v>
      </c>
      <c r="AR37" s="77" t="str">
        <f t="shared" si="18"/>
        <v>NE</v>
      </c>
      <c r="AS37" s="77" t="str">
        <f t="shared" si="18"/>
        <v>NE</v>
      </c>
      <c r="AT37" s="77" t="str">
        <f t="shared" si="18"/>
        <v>NE</v>
      </c>
      <c r="AU37" s="77" t="str">
        <f t="shared" si="18"/>
        <v>NE</v>
      </c>
      <c r="AV37" s="77" t="str">
        <f t="shared" si="18"/>
        <v>NE</v>
      </c>
    </row>
    <row r="38" spans="1:48" ht="116.4" thickTop="1" thickBot="1" x14ac:dyDescent="0.35">
      <c r="A38" s="6">
        <v>34</v>
      </c>
      <c r="B38" s="73" t="s">
        <v>15</v>
      </c>
      <c r="C38" s="12" t="s">
        <v>128</v>
      </c>
      <c r="D38" s="47" t="s">
        <v>247</v>
      </c>
      <c r="E38" s="15" t="s">
        <v>51</v>
      </c>
      <c r="F38" s="13"/>
      <c r="G38" s="24" t="s">
        <v>178</v>
      </c>
      <c r="H38" s="77" t="s">
        <v>164</v>
      </c>
      <c r="I38" s="34" t="s">
        <v>159</v>
      </c>
      <c r="J38" s="34" t="s">
        <v>52</v>
      </c>
      <c r="K38" s="34" t="s">
        <v>52</v>
      </c>
      <c r="L38" s="34" t="s">
        <v>52</v>
      </c>
      <c r="M38" s="34" t="s">
        <v>52</v>
      </c>
      <c r="N38" s="34" t="s">
        <v>165</v>
      </c>
      <c r="O38" s="34" t="s">
        <v>52</v>
      </c>
      <c r="P38" s="34" t="s">
        <v>164</v>
      </c>
      <c r="Q38" s="34" t="s">
        <v>52</v>
      </c>
      <c r="R38" s="34" t="s">
        <v>52</v>
      </c>
      <c r="S38" s="34" t="s">
        <v>52</v>
      </c>
      <c r="T38" s="34" t="s">
        <v>52</v>
      </c>
      <c r="U38" s="34" t="s">
        <v>52</v>
      </c>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row>
    <row r="39" spans="1:48" ht="61.5" customHeight="1" thickTop="1" thickBot="1" x14ac:dyDescent="0.35">
      <c r="A39" s="6">
        <v>35</v>
      </c>
      <c r="B39" s="73" t="s">
        <v>15</v>
      </c>
      <c r="C39" s="12" t="s">
        <v>129</v>
      </c>
      <c r="D39" s="47" t="s">
        <v>248</v>
      </c>
      <c r="E39" s="13">
        <v>9</v>
      </c>
      <c r="F39" s="13"/>
      <c r="G39" s="24" t="s">
        <v>1366</v>
      </c>
      <c r="H39" s="77" t="s">
        <v>1480</v>
      </c>
      <c r="I39" s="22" t="s">
        <v>1479</v>
      </c>
      <c r="J39" s="34" t="s">
        <v>52</v>
      </c>
      <c r="K39" s="34" t="s">
        <v>52</v>
      </c>
      <c r="L39" s="34" t="str">
        <f t="shared" ref="L39" si="19">IF(L38="X","X","")</f>
        <v>X</v>
      </c>
      <c r="M39" s="34" t="s">
        <v>52</v>
      </c>
      <c r="N39" s="77" t="s">
        <v>1476</v>
      </c>
      <c r="O39" s="34" t="s">
        <v>52</v>
      </c>
      <c r="P39" s="34" t="s">
        <v>1381</v>
      </c>
      <c r="Q39" s="34" t="s">
        <v>52</v>
      </c>
      <c r="R39" s="34" t="s">
        <v>52</v>
      </c>
      <c r="S39" s="34" t="s">
        <v>52</v>
      </c>
      <c r="T39" s="77" t="str">
        <f t="shared" ref="T39" si="20">IF(T38="X","X","")</f>
        <v>X</v>
      </c>
      <c r="U39" s="34" t="s">
        <v>52</v>
      </c>
      <c r="V39" s="34" t="str">
        <f t="shared" ref="V39:AV39" si="21">IF(V38="X","X","")</f>
        <v/>
      </c>
      <c r="W39" s="34" t="str">
        <f t="shared" si="21"/>
        <v/>
      </c>
      <c r="X39" s="34" t="str">
        <f t="shared" si="21"/>
        <v/>
      </c>
      <c r="Y39" s="34" t="str">
        <f t="shared" si="21"/>
        <v/>
      </c>
      <c r="Z39" s="34" t="str">
        <f t="shared" si="21"/>
        <v/>
      </c>
      <c r="AA39" s="34" t="str">
        <f t="shared" si="21"/>
        <v/>
      </c>
      <c r="AB39" s="34" t="str">
        <f t="shared" si="21"/>
        <v/>
      </c>
      <c r="AC39" s="34" t="str">
        <f t="shared" si="21"/>
        <v/>
      </c>
      <c r="AD39" s="34" t="str">
        <f t="shared" si="21"/>
        <v/>
      </c>
      <c r="AE39" s="34" t="str">
        <f t="shared" si="21"/>
        <v/>
      </c>
      <c r="AF39" s="34" t="str">
        <f t="shared" si="21"/>
        <v/>
      </c>
      <c r="AG39" s="34" t="str">
        <f t="shared" si="21"/>
        <v/>
      </c>
      <c r="AH39" s="34" t="str">
        <f t="shared" si="21"/>
        <v/>
      </c>
      <c r="AI39" s="34" t="str">
        <f t="shared" si="21"/>
        <v/>
      </c>
      <c r="AJ39" s="34" t="str">
        <f t="shared" si="21"/>
        <v/>
      </c>
      <c r="AK39" s="34" t="str">
        <f t="shared" si="21"/>
        <v/>
      </c>
      <c r="AL39" s="34" t="str">
        <f t="shared" si="21"/>
        <v/>
      </c>
      <c r="AM39" s="34" t="str">
        <f t="shared" si="21"/>
        <v/>
      </c>
      <c r="AN39" s="34" t="str">
        <f t="shared" si="21"/>
        <v/>
      </c>
      <c r="AO39" s="34" t="str">
        <f t="shared" si="21"/>
        <v/>
      </c>
      <c r="AP39" s="34" t="str">
        <f t="shared" si="21"/>
        <v/>
      </c>
      <c r="AQ39" s="34" t="str">
        <f t="shared" si="21"/>
        <v/>
      </c>
      <c r="AR39" s="34" t="str">
        <f t="shared" si="21"/>
        <v/>
      </c>
      <c r="AS39" s="34" t="str">
        <f t="shared" si="21"/>
        <v/>
      </c>
      <c r="AT39" s="34" t="str">
        <f t="shared" si="21"/>
        <v/>
      </c>
      <c r="AU39" s="34" t="str">
        <f t="shared" si="21"/>
        <v/>
      </c>
      <c r="AV39" s="34" t="str">
        <f t="shared" si="21"/>
        <v/>
      </c>
    </row>
    <row r="40" spans="1:48" ht="76.5" customHeight="1" thickTop="1" thickBot="1" x14ac:dyDescent="0.35">
      <c r="A40" s="6">
        <v>36</v>
      </c>
      <c r="B40" s="73" t="s">
        <v>15</v>
      </c>
      <c r="C40" s="12" t="s">
        <v>130</v>
      </c>
      <c r="D40" s="47" t="s">
        <v>249</v>
      </c>
      <c r="E40" s="13">
        <v>9</v>
      </c>
      <c r="F40" s="13"/>
      <c r="G40" s="24" t="s">
        <v>24</v>
      </c>
      <c r="H40" s="77" t="s">
        <v>150</v>
      </c>
      <c r="I40" s="34" t="s">
        <v>150</v>
      </c>
      <c r="J40" s="34" t="s">
        <v>52</v>
      </c>
      <c r="K40" s="34" t="s">
        <v>52</v>
      </c>
      <c r="L40" s="34" t="str">
        <f t="shared" ref="L40" si="22">IF(L38="X","X","")</f>
        <v>X</v>
      </c>
      <c r="M40" s="34" t="s">
        <v>52</v>
      </c>
      <c r="N40" s="34" t="s">
        <v>150</v>
      </c>
      <c r="O40" s="34" t="s">
        <v>52</v>
      </c>
      <c r="P40" s="34" t="s">
        <v>150</v>
      </c>
      <c r="Q40" s="34" t="s">
        <v>52</v>
      </c>
      <c r="R40" s="34" t="s">
        <v>52</v>
      </c>
      <c r="S40" s="34" t="s">
        <v>52</v>
      </c>
      <c r="T40" s="34" t="s">
        <v>52</v>
      </c>
      <c r="U40" s="34" t="s">
        <v>52</v>
      </c>
      <c r="V40" s="34" t="str">
        <f t="shared" ref="V40:AV40" si="23">IF(V38="X","X","")</f>
        <v/>
      </c>
      <c r="W40" s="34" t="str">
        <f t="shared" si="23"/>
        <v/>
      </c>
      <c r="X40" s="34" t="str">
        <f t="shared" si="23"/>
        <v/>
      </c>
      <c r="Y40" s="34" t="str">
        <f t="shared" si="23"/>
        <v/>
      </c>
      <c r="Z40" s="34" t="str">
        <f t="shared" si="23"/>
        <v/>
      </c>
      <c r="AA40" s="34" t="str">
        <f t="shared" si="23"/>
        <v/>
      </c>
      <c r="AB40" s="34" t="str">
        <f t="shared" si="23"/>
        <v/>
      </c>
      <c r="AC40" s="34" t="str">
        <f t="shared" si="23"/>
        <v/>
      </c>
      <c r="AD40" s="34" t="str">
        <f t="shared" si="23"/>
        <v/>
      </c>
      <c r="AE40" s="34" t="str">
        <f t="shared" si="23"/>
        <v/>
      </c>
      <c r="AF40" s="34" t="str">
        <f t="shared" si="23"/>
        <v/>
      </c>
      <c r="AG40" s="34" t="str">
        <f t="shared" si="23"/>
        <v/>
      </c>
      <c r="AH40" s="34" t="str">
        <f t="shared" si="23"/>
        <v/>
      </c>
      <c r="AI40" s="34" t="str">
        <f t="shared" si="23"/>
        <v/>
      </c>
      <c r="AJ40" s="34" t="str">
        <f t="shared" si="23"/>
        <v/>
      </c>
      <c r="AK40" s="34" t="str">
        <f t="shared" si="23"/>
        <v/>
      </c>
      <c r="AL40" s="34" t="str">
        <f t="shared" si="23"/>
        <v/>
      </c>
      <c r="AM40" s="34" t="str">
        <f t="shared" si="23"/>
        <v/>
      </c>
      <c r="AN40" s="34" t="str">
        <f t="shared" si="23"/>
        <v/>
      </c>
      <c r="AO40" s="34" t="str">
        <f t="shared" si="23"/>
        <v/>
      </c>
      <c r="AP40" s="34" t="str">
        <f t="shared" si="23"/>
        <v/>
      </c>
      <c r="AQ40" s="34" t="str">
        <f t="shared" si="23"/>
        <v/>
      </c>
      <c r="AR40" s="34" t="str">
        <f t="shared" si="23"/>
        <v/>
      </c>
      <c r="AS40" s="34" t="str">
        <f t="shared" si="23"/>
        <v/>
      </c>
      <c r="AT40" s="34" t="str">
        <f t="shared" si="23"/>
        <v/>
      </c>
      <c r="AU40" s="34" t="str">
        <f t="shared" si="23"/>
        <v/>
      </c>
      <c r="AV40" s="34" t="str">
        <f t="shared" si="23"/>
        <v/>
      </c>
    </row>
    <row r="41" spans="1:48" ht="51" customHeight="1" thickTop="1" thickBot="1" x14ac:dyDescent="0.35">
      <c r="A41" s="6">
        <v>37</v>
      </c>
      <c r="B41" s="73" t="s">
        <v>15</v>
      </c>
      <c r="C41" s="12" t="s">
        <v>29</v>
      </c>
      <c r="D41" s="47" t="s">
        <v>206</v>
      </c>
      <c r="E41" s="13" t="s">
        <v>25</v>
      </c>
      <c r="F41" s="13"/>
      <c r="G41" s="24" t="s">
        <v>9</v>
      </c>
      <c r="H41" s="99" t="s">
        <v>150</v>
      </c>
      <c r="I41" s="99" t="s">
        <v>150</v>
      </c>
      <c r="J41" s="99" t="s">
        <v>150</v>
      </c>
      <c r="K41" s="99" t="s">
        <v>150</v>
      </c>
      <c r="L41" s="99" t="s">
        <v>150</v>
      </c>
      <c r="M41" s="99" t="s">
        <v>150</v>
      </c>
      <c r="N41" s="99" t="s">
        <v>150</v>
      </c>
      <c r="O41" s="99" t="s">
        <v>150</v>
      </c>
      <c r="P41" s="99" t="s">
        <v>150</v>
      </c>
      <c r="Q41" s="99" t="s">
        <v>150</v>
      </c>
      <c r="R41" s="99" t="s">
        <v>150</v>
      </c>
      <c r="S41" s="99" t="s">
        <v>150</v>
      </c>
      <c r="T41" s="99" t="s">
        <v>150</v>
      </c>
      <c r="U41" s="99" t="s">
        <v>150</v>
      </c>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row>
    <row r="42" spans="1:48" ht="28.5" customHeight="1" thickTop="1" thickBot="1" x14ac:dyDescent="0.35">
      <c r="A42" s="6">
        <v>38</v>
      </c>
      <c r="B42" s="73" t="s">
        <v>15</v>
      </c>
      <c r="C42" s="12" t="s">
        <v>30</v>
      </c>
      <c r="D42" s="47" t="s">
        <v>250</v>
      </c>
      <c r="E42" s="13" t="s">
        <v>25</v>
      </c>
      <c r="F42" s="13"/>
      <c r="G42" s="24" t="s">
        <v>9</v>
      </c>
      <c r="H42" s="98" t="s">
        <v>151</v>
      </c>
      <c r="I42" s="98" t="s">
        <v>151</v>
      </c>
      <c r="J42" s="98" t="s">
        <v>151</v>
      </c>
      <c r="K42" s="98" t="s">
        <v>151</v>
      </c>
      <c r="L42" s="98" t="s">
        <v>151</v>
      </c>
      <c r="M42" s="98" t="s">
        <v>151</v>
      </c>
      <c r="N42" s="98" t="s">
        <v>151</v>
      </c>
      <c r="O42" s="98" t="s">
        <v>151</v>
      </c>
      <c r="P42" s="98" t="s">
        <v>151</v>
      </c>
      <c r="Q42" s="98" t="s">
        <v>151</v>
      </c>
      <c r="R42" s="98" t="s">
        <v>151</v>
      </c>
      <c r="S42" s="98" t="s">
        <v>151</v>
      </c>
      <c r="T42" s="98" t="s">
        <v>151</v>
      </c>
      <c r="U42" s="98" t="s">
        <v>151</v>
      </c>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row>
    <row r="43" spans="1:48" ht="105.75" customHeight="1" thickTop="1" thickBot="1" x14ac:dyDescent="0.35">
      <c r="A43" s="6">
        <v>39</v>
      </c>
      <c r="B43" s="73" t="s">
        <v>15</v>
      </c>
      <c r="C43" s="12" t="s">
        <v>122</v>
      </c>
      <c r="D43" s="47" t="s">
        <v>207</v>
      </c>
      <c r="E43" s="13" t="s">
        <v>25</v>
      </c>
      <c r="F43" s="13"/>
      <c r="G43" s="24" t="s">
        <v>9</v>
      </c>
      <c r="H43" s="77" t="s">
        <v>150</v>
      </c>
      <c r="I43" s="77" t="s">
        <v>150</v>
      </c>
      <c r="J43" s="77" t="s">
        <v>150</v>
      </c>
      <c r="K43" s="77" t="s">
        <v>150</v>
      </c>
      <c r="L43" s="77" t="s">
        <v>150</v>
      </c>
      <c r="M43" s="77" t="s">
        <v>150</v>
      </c>
      <c r="N43" s="77" t="s">
        <v>150</v>
      </c>
      <c r="O43" s="77" t="s">
        <v>150</v>
      </c>
      <c r="P43" s="77" t="s">
        <v>150</v>
      </c>
      <c r="Q43" s="77" t="s">
        <v>150</v>
      </c>
      <c r="R43" s="77" t="s">
        <v>150</v>
      </c>
      <c r="S43" s="77" t="s">
        <v>150</v>
      </c>
      <c r="T43" s="77" t="s">
        <v>150</v>
      </c>
      <c r="U43" s="77" t="s">
        <v>150</v>
      </c>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row>
    <row r="44" spans="1:48" ht="145.19999999999999" thickTop="1" thickBot="1" x14ac:dyDescent="0.35">
      <c r="A44" s="6">
        <v>40</v>
      </c>
      <c r="B44" s="73" t="s">
        <v>15</v>
      </c>
      <c r="C44" s="12" t="s">
        <v>195</v>
      </c>
      <c r="D44" s="47" t="s">
        <v>208</v>
      </c>
      <c r="E44" s="13" t="s">
        <v>25</v>
      </c>
      <c r="F44" s="13"/>
      <c r="G44" s="24" t="s">
        <v>185</v>
      </c>
      <c r="H44" s="77" t="s">
        <v>1354</v>
      </c>
      <c r="I44" s="77" t="s">
        <v>1354</v>
      </c>
      <c r="J44" s="77" t="s">
        <v>1354</v>
      </c>
      <c r="K44" s="77" t="s">
        <v>1354</v>
      </c>
      <c r="L44" s="77" t="s">
        <v>1354</v>
      </c>
      <c r="M44" s="77" t="s">
        <v>1354</v>
      </c>
      <c r="N44" s="77" t="s">
        <v>1354</v>
      </c>
      <c r="O44" s="77" t="s">
        <v>1354</v>
      </c>
      <c r="P44" s="77" t="s">
        <v>1354</v>
      </c>
      <c r="Q44" s="77" t="s">
        <v>1354</v>
      </c>
      <c r="R44" s="77" t="s">
        <v>1354</v>
      </c>
      <c r="S44" s="77" t="s">
        <v>1354</v>
      </c>
      <c r="T44" s="77" t="s">
        <v>1354</v>
      </c>
      <c r="U44" s="77" t="s">
        <v>1354</v>
      </c>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row>
    <row r="45" spans="1:48" ht="87.6" thickTop="1" thickBot="1" x14ac:dyDescent="0.35">
      <c r="A45" s="6">
        <v>41</v>
      </c>
      <c r="B45" s="88" t="s">
        <v>31</v>
      </c>
      <c r="C45" s="12" t="s">
        <v>131</v>
      </c>
      <c r="D45" s="47" t="s">
        <v>251</v>
      </c>
      <c r="E45" s="20" t="s">
        <v>132</v>
      </c>
      <c r="F45" s="13"/>
      <c r="G45" s="24" t="s">
        <v>7</v>
      </c>
      <c r="H45" s="34" t="s">
        <v>151</v>
      </c>
      <c r="I45" s="34" t="s">
        <v>151</v>
      </c>
      <c r="J45" s="34" t="s">
        <v>151</v>
      </c>
      <c r="K45" s="34" t="s">
        <v>151</v>
      </c>
      <c r="L45" s="34" t="s">
        <v>151</v>
      </c>
      <c r="M45" s="34" t="s">
        <v>151</v>
      </c>
      <c r="N45" s="34" t="s">
        <v>151</v>
      </c>
      <c r="O45" s="34" t="s">
        <v>151</v>
      </c>
      <c r="P45" s="34" t="s">
        <v>151</v>
      </c>
      <c r="Q45" s="34" t="s">
        <v>151</v>
      </c>
      <c r="R45" s="34" t="s">
        <v>151</v>
      </c>
      <c r="S45" s="34" t="s">
        <v>151</v>
      </c>
      <c r="T45" s="34" t="s">
        <v>151</v>
      </c>
      <c r="U45" s="34" t="s">
        <v>151</v>
      </c>
      <c r="V45" s="34" t="s">
        <v>151</v>
      </c>
      <c r="W45" s="34" t="s">
        <v>151</v>
      </c>
      <c r="X45" s="34" t="s">
        <v>151</v>
      </c>
      <c r="Y45" s="34" t="s">
        <v>151</v>
      </c>
      <c r="Z45" s="34" t="s">
        <v>151</v>
      </c>
      <c r="AA45" s="34" t="s">
        <v>151</v>
      </c>
      <c r="AB45" s="34" t="s">
        <v>151</v>
      </c>
      <c r="AC45" s="34" t="s">
        <v>151</v>
      </c>
      <c r="AD45" s="34" t="s">
        <v>151</v>
      </c>
      <c r="AE45" s="34" t="s">
        <v>151</v>
      </c>
      <c r="AF45" s="34" t="s">
        <v>151</v>
      </c>
      <c r="AG45" s="34" t="s">
        <v>151</v>
      </c>
      <c r="AH45" s="34" t="s">
        <v>151</v>
      </c>
      <c r="AI45" s="34" t="s">
        <v>151</v>
      </c>
      <c r="AJ45" s="34" t="s">
        <v>151</v>
      </c>
      <c r="AK45" s="34" t="s">
        <v>151</v>
      </c>
      <c r="AL45" s="34" t="s">
        <v>151</v>
      </c>
      <c r="AM45" s="34" t="s">
        <v>151</v>
      </c>
      <c r="AN45" s="34" t="s">
        <v>151</v>
      </c>
      <c r="AO45" s="34" t="s">
        <v>151</v>
      </c>
      <c r="AP45" s="34" t="s">
        <v>151</v>
      </c>
      <c r="AQ45" s="34" t="s">
        <v>151</v>
      </c>
      <c r="AR45" s="34" t="s">
        <v>151</v>
      </c>
      <c r="AS45" s="34" t="s">
        <v>151</v>
      </c>
      <c r="AT45" s="34" t="s">
        <v>151</v>
      </c>
      <c r="AU45" s="34" t="s">
        <v>151</v>
      </c>
      <c r="AV45" s="34" t="s">
        <v>151</v>
      </c>
    </row>
    <row r="46" spans="1:48" ht="76.5" customHeight="1" thickTop="1" thickBot="1" x14ac:dyDescent="0.35">
      <c r="A46" s="6">
        <v>42</v>
      </c>
      <c r="B46" s="9" t="s">
        <v>31</v>
      </c>
      <c r="C46" s="12" t="s">
        <v>133</v>
      </c>
      <c r="D46" s="47" t="s">
        <v>209</v>
      </c>
      <c r="E46" s="14" t="s">
        <v>32</v>
      </c>
      <c r="F46" s="13"/>
      <c r="G46" s="24" t="s">
        <v>27</v>
      </c>
      <c r="H46" s="34" t="s">
        <v>151</v>
      </c>
      <c r="I46" s="34" t="s">
        <v>151</v>
      </c>
      <c r="J46" s="34" t="s">
        <v>151</v>
      </c>
      <c r="K46" s="34" t="s">
        <v>151</v>
      </c>
      <c r="L46" s="34" t="s">
        <v>151</v>
      </c>
      <c r="M46" s="34" t="s">
        <v>151</v>
      </c>
      <c r="N46" s="34" t="s">
        <v>151</v>
      </c>
      <c r="O46" s="34" t="s">
        <v>151</v>
      </c>
      <c r="P46" s="34" t="s">
        <v>151</v>
      </c>
      <c r="Q46" s="34" t="s">
        <v>151</v>
      </c>
      <c r="R46" s="34" t="s">
        <v>151</v>
      </c>
      <c r="S46" s="34" t="s">
        <v>151</v>
      </c>
      <c r="T46" s="34" t="s">
        <v>151</v>
      </c>
      <c r="U46" s="34" t="s">
        <v>151</v>
      </c>
      <c r="V46" s="34" t="s">
        <v>151</v>
      </c>
      <c r="W46" s="34" t="s">
        <v>151</v>
      </c>
      <c r="X46" s="34" t="s">
        <v>151</v>
      </c>
      <c r="Y46" s="34" t="s">
        <v>151</v>
      </c>
      <c r="Z46" s="34" t="s">
        <v>151</v>
      </c>
      <c r="AA46" s="34" t="s">
        <v>151</v>
      </c>
      <c r="AB46" s="34" t="s">
        <v>151</v>
      </c>
      <c r="AC46" s="34" t="s">
        <v>151</v>
      </c>
      <c r="AD46" s="34" t="s">
        <v>151</v>
      </c>
      <c r="AE46" s="34" t="s">
        <v>151</v>
      </c>
      <c r="AF46" s="34" t="s">
        <v>151</v>
      </c>
      <c r="AG46" s="34" t="s">
        <v>151</v>
      </c>
      <c r="AH46" s="34" t="s">
        <v>151</v>
      </c>
      <c r="AI46" s="34" t="s">
        <v>151</v>
      </c>
      <c r="AJ46" s="34" t="s">
        <v>151</v>
      </c>
      <c r="AK46" s="34" t="s">
        <v>151</v>
      </c>
      <c r="AL46" s="34" t="s">
        <v>151</v>
      </c>
      <c r="AM46" s="34" t="s">
        <v>151</v>
      </c>
      <c r="AN46" s="34" t="s">
        <v>151</v>
      </c>
      <c r="AO46" s="34" t="s">
        <v>151</v>
      </c>
      <c r="AP46" s="34" t="s">
        <v>151</v>
      </c>
      <c r="AQ46" s="34" t="s">
        <v>151</v>
      </c>
      <c r="AR46" s="34" t="s">
        <v>151</v>
      </c>
      <c r="AS46" s="34" t="s">
        <v>151</v>
      </c>
      <c r="AT46" s="34" t="s">
        <v>151</v>
      </c>
      <c r="AU46" s="34" t="s">
        <v>151</v>
      </c>
      <c r="AV46" s="34" t="s">
        <v>151</v>
      </c>
    </row>
    <row r="47" spans="1:48" ht="63" customHeight="1" thickTop="1" thickBot="1" x14ac:dyDescent="0.35">
      <c r="A47" s="6">
        <v>43</v>
      </c>
      <c r="B47" s="9" t="s">
        <v>31</v>
      </c>
      <c r="C47" s="12" t="s">
        <v>123</v>
      </c>
      <c r="D47" s="47" t="s">
        <v>210</v>
      </c>
      <c r="E47" s="13" t="s">
        <v>26</v>
      </c>
      <c r="F47" s="13"/>
      <c r="G47" s="24" t="s">
        <v>28</v>
      </c>
      <c r="H47" s="34" t="str">
        <f t="shared" ref="H47:I47" si="24">IF(H9="NE","X","")</f>
        <v>X</v>
      </c>
      <c r="I47" s="34" t="str">
        <f t="shared" si="24"/>
        <v>X</v>
      </c>
      <c r="J47" s="34" t="s">
        <v>52</v>
      </c>
      <c r="K47" s="34" t="s">
        <v>52</v>
      </c>
      <c r="L47" s="34" t="str">
        <f t="shared" ref="L47" si="25">IF(L9="NE","X","")</f>
        <v>X</v>
      </c>
      <c r="M47" s="34" t="s">
        <v>52</v>
      </c>
      <c r="N47" s="34" t="s">
        <v>52</v>
      </c>
      <c r="O47" s="34" t="s">
        <v>52</v>
      </c>
      <c r="P47" s="34" t="s">
        <v>52</v>
      </c>
      <c r="Q47" s="34" t="s">
        <v>52</v>
      </c>
      <c r="R47" s="34" t="s">
        <v>52</v>
      </c>
      <c r="S47" s="34" t="s">
        <v>52</v>
      </c>
      <c r="T47" s="34" t="str">
        <f t="shared" ref="T47" si="26">IF(T9="NE","X","")</f>
        <v>X</v>
      </c>
      <c r="U47" s="34" t="s">
        <v>52</v>
      </c>
      <c r="V47" s="34" t="str">
        <f t="shared" ref="V47:AV47" si="27">IF(V9="NE","X","")</f>
        <v/>
      </c>
      <c r="W47" s="34" t="str">
        <f t="shared" si="27"/>
        <v/>
      </c>
      <c r="X47" s="34" t="str">
        <f t="shared" si="27"/>
        <v/>
      </c>
      <c r="Y47" s="34" t="str">
        <f t="shared" si="27"/>
        <v/>
      </c>
      <c r="Z47" s="34" t="str">
        <f t="shared" si="27"/>
        <v/>
      </c>
      <c r="AA47" s="34" t="str">
        <f t="shared" si="27"/>
        <v/>
      </c>
      <c r="AB47" s="34" t="str">
        <f t="shared" si="27"/>
        <v/>
      </c>
      <c r="AC47" s="34" t="str">
        <f t="shared" si="27"/>
        <v/>
      </c>
      <c r="AD47" s="34" t="str">
        <f t="shared" si="27"/>
        <v/>
      </c>
      <c r="AE47" s="34" t="str">
        <f t="shared" si="27"/>
        <v/>
      </c>
      <c r="AF47" s="34" t="str">
        <f t="shared" si="27"/>
        <v/>
      </c>
      <c r="AG47" s="34" t="str">
        <f t="shared" si="27"/>
        <v/>
      </c>
      <c r="AH47" s="34" t="str">
        <f t="shared" si="27"/>
        <v/>
      </c>
      <c r="AI47" s="34" t="str">
        <f t="shared" si="27"/>
        <v/>
      </c>
      <c r="AJ47" s="34" t="str">
        <f t="shared" si="27"/>
        <v/>
      </c>
      <c r="AK47" s="34" t="str">
        <f t="shared" si="27"/>
        <v/>
      </c>
      <c r="AL47" s="34" t="str">
        <f t="shared" si="27"/>
        <v/>
      </c>
      <c r="AM47" s="34" t="str">
        <f t="shared" si="27"/>
        <v/>
      </c>
      <c r="AN47" s="34" t="str">
        <f t="shared" si="27"/>
        <v/>
      </c>
      <c r="AO47" s="34" t="str">
        <f t="shared" si="27"/>
        <v/>
      </c>
      <c r="AP47" s="34" t="str">
        <f t="shared" si="27"/>
        <v/>
      </c>
      <c r="AQ47" s="34" t="str">
        <f t="shared" si="27"/>
        <v/>
      </c>
      <c r="AR47" s="34" t="str">
        <f t="shared" si="27"/>
        <v/>
      </c>
      <c r="AS47" s="34" t="str">
        <f t="shared" si="27"/>
        <v/>
      </c>
      <c r="AT47" s="34" t="str">
        <f t="shared" si="27"/>
        <v/>
      </c>
      <c r="AU47" s="34" t="str">
        <f t="shared" si="27"/>
        <v/>
      </c>
      <c r="AV47" s="34" t="str">
        <f t="shared" si="27"/>
        <v/>
      </c>
    </row>
    <row r="48" spans="1:48" ht="145.19999999999999" thickTop="1" thickBot="1" x14ac:dyDescent="0.35">
      <c r="A48" s="6">
        <v>44</v>
      </c>
      <c r="B48" s="9" t="s">
        <v>113</v>
      </c>
      <c r="C48" s="12" t="s">
        <v>144</v>
      </c>
      <c r="D48" s="47" t="s">
        <v>252</v>
      </c>
      <c r="E48" s="14" t="s">
        <v>33</v>
      </c>
      <c r="F48" s="13"/>
      <c r="G48" s="24" t="s">
        <v>112</v>
      </c>
      <c r="H48" s="77" t="s">
        <v>52</v>
      </c>
      <c r="I48" s="77" t="str">
        <f t="shared" ref="I48" si="28">IF(I47="X","X","")</f>
        <v>X</v>
      </c>
      <c r="J48" s="77" t="s">
        <v>52</v>
      </c>
      <c r="K48" s="77" t="s">
        <v>52</v>
      </c>
      <c r="L48" s="77" t="str">
        <f t="shared" ref="L48" si="29">IF(L47="X","X","")</f>
        <v>X</v>
      </c>
      <c r="M48" s="77" t="s">
        <v>52</v>
      </c>
      <c r="N48" s="77" t="s">
        <v>52</v>
      </c>
      <c r="O48" s="77" t="s">
        <v>52</v>
      </c>
      <c r="P48" s="77" t="s">
        <v>52</v>
      </c>
      <c r="Q48" s="77" t="s">
        <v>52</v>
      </c>
      <c r="R48" s="77" t="s">
        <v>52</v>
      </c>
      <c r="S48" s="77" t="s">
        <v>52</v>
      </c>
      <c r="T48" s="77" t="str">
        <f t="shared" ref="T48" si="30">IF(T47="X","X","")</f>
        <v>X</v>
      </c>
      <c r="U48" s="77" t="s">
        <v>52</v>
      </c>
      <c r="V48" s="77" t="str">
        <f t="shared" ref="V48:AV48" si="31">IF(V47="X","X","")</f>
        <v/>
      </c>
      <c r="W48" s="77" t="str">
        <f t="shared" si="31"/>
        <v/>
      </c>
      <c r="X48" s="77" t="str">
        <f t="shared" si="31"/>
        <v/>
      </c>
      <c r="Y48" s="77" t="str">
        <f t="shared" si="31"/>
        <v/>
      </c>
      <c r="Z48" s="77" t="str">
        <f t="shared" si="31"/>
        <v/>
      </c>
      <c r="AA48" s="77" t="str">
        <f t="shared" si="31"/>
        <v/>
      </c>
      <c r="AB48" s="77" t="str">
        <f t="shared" si="31"/>
        <v/>
      </c>
      <c r="AC48" s="77" t="str">
        <f t="shared" si="31"/>
        <v/>
      </c>
      <c r="AD48" s="77" t="str">
        <f t="shared" si="31"/>
        <v/>
      </c>
      <c r="AE48" s="77" t="str">
        <f t="shared" si="31"/>
        <v/>
      </c>
      <c r="AF48" s="77" t="str">
        <f t="shared" si="31"/>
        <v/>
      </c>
      <c r="AG48" s="77" t="str">
        <f t="shared" si="31"/>
        <v/>
      </c>
      <c r="AH48" s="77" t="str">
        <f t="shared" si="31"/>
        <v/>
      </c>
      <c r="AI48" s="77" t="str">
        <f t="shared" si="31"/>
        <v/>
      </c>
      <c r="AJ48" s="77" t="str">
        <f t="shared" si="31"/>
        <v/>
      </c>
      <c r="AK48" s="77" t="str">
        <f t="shared" si="31"/>
        <v/>
      </c>
      <c r="AL48" s="77" t="str">
        <f t="shared" si="31"/>
        <v/>
      </c>
      <c r="AM48" s="77" t="str">
        <f t="shared" si="31"/>
        <v/>
      </c>
      <c r="AN48" s="77" t="str">
        <f t="shared" si="31"/>
        <v/>
      </c>
      <c r="AO48" s="77" t="str">
        <f t="shared" si="31"/>
        <v/>
      </c>
      <c r="AP48" s="77" t="str">
        <f t="shared" si="31"/>
        <v/>
      </c>
      <c r="AQ48" s="77" t="str">
        <f t="shared" si="31"/>
        <v/>
      </c>
      <c r="AR48" s="77" t="str">
        <f t="shared" si="31"/>
        <v/>
      </c>
      <c r="AS48" s="77" t="str">
        <f t="shared" si="31"/>
        <v/>
      </c>
      <c r="AT48" s="77" t="str">
        <f t="shared" si="31"/>
        <v/>
      </c>
      <c r="AU48" s="77" t="str">
        <f t="shared" si="31"/>
        <v/>
      </c>
      <c r="AV48" s="77" t="str">
        <f t="shared" si="31"/>
        <v/>
      </c>
    </row>
    <row r="49" spans="1:48" s="39" customFormat="1" ht="72.75" customHeight="1" thickTop="1" thickBot="1" x14ac:dyDescent="0.35">
      <c r="A49" s="6">
        <v>45</v>
      </c>
      <c r="B49" s="9" t="s">
        <v>31</v>
      </c>
      <c r="C49" s="12" t="s">
        <v>186</v>
      </c>
      <c r="D49" s="47" t="s">
        <v>1342</v>
      </c>
      <c r="E49" s="14" t="s">
        <v>187</v>
      </c>
      <c r="F49" s="13"/>
      <c r="G49" s="24" t="s">
        <v>9</v>
      </c>
      <c r="H49" s="77" t="s">
        <v>150</v>
      </c>
      <c r="I49" s="77" t="s">
        <v>150</v>
      </c>
      <c r="J49" s="77" t="s">
        <v>150</v>
      </c>
      <c r="K49" s="77" t="s">
        <v>150</v>
      </c>
      <c r="L49" s="77" t="s">
        <v>150</v>
      </c>
      <c r="M49" s="77" t="s">
        <v>150</v>
      </c>
      <c r="N49" s="77" t="s">
        <v>150</v>
      </c>
      <c r="O49" s="77" t="s">
        <v>150</v>
      </c>
      <c r="P49" s="77" t="s">
        <v>150</v>
      </c>
      <c r="Q49" s="77" t="s">
        <v>150</v>
      </c>
      <c r="R49" s="77" t="s">
        <v>150</v>
      </c>
      <c r="S49" s="77" t="s">
        <v>150</v>
      </c>
      <c r="T49" s="77" t="s">
        <v>150</v>
      </c>
      <c r="U49" s="77" t="s">
        <v>150</v>
      </c>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row>
    <row r="50" spans="1:48" ht="64.5" customHeight="1" thickTop="1" thickBot="1" x14ac:dyDescent="0.35">
      <c r="A50" s="6">
        <v>46</v>
      </c>
      <c r="B50" s="88" t="s">
        <v>31</v>
      </c>
      <c r="C50" s="12" t="s">
        <v>1343</v>
      </c>
      <c r="D50" s="47" t="s">
        <v>1344</v>
      </c>
      <c r="E50" s="14" t="s">
        <v>35</v>
      </c>
      <c r="F50" s="13"/>
      <c r="G50" s="24" t="s">
        <v>9</v>
      </c>
      <c r="H50" s="77" t="s">
        <v>150</v>
      </c>
      <c r="I50" s="77" t="s">
        <v>150</v>
      </c>
      <c r="J50" s="77" t="s">
        <v>150</v>
      </c>
      <c r="K50" s="77" t="s">
        <v>150</v>
      </c>
      <c r="L50" s="77" t="s">
        <v>150</v>
      </c>
      <c r="M50" s="77" t="s">
        <v>150</v>
      </c>
      <c r="N50" s="77" t="s">
        <v>150</v>
      </c>
      <c r="O50" s="77" t="s">
        <v>150</v>
      </c>
      <c r="P50" s="77" t="s">
        <v>150</v>
      </c>
      <c r="Q50" s="77" t="s">
        <v>150</v>
      </c>
      <c r="R50" s="77" t="s">
        <v>150</v>
      </c>
      <c r="S50" s="77" t="s">
        <v>150</v>
      </c>
      <c r="T50" s="77" t="s">
        <v>150</v>
      </c>
      <c r="U50" s="77" t="s">
        <v>150</v>
      </c>
      <c r="V50" s="77" t="s">
        <v>150</v>
      </c>
      <c r="W50" s="77" t="s">
        <v>150</v>
      </c>
      <c r="X50" s="77" t="s">
        <v>150</v>
      </c>
      <c r="Y50" s="77" t="s">
        <v>150</v>
      </c>
      <c r="Z50" s="77" t="s">
        <v>150</v>
      </c>
      <c r="AA50" s="77" t="s">
        <v>150</v>
      </c>
      <c r="AB50" s="77" t="s">
        <v>150</v>
      </c>
      <c r="AC50" s="77" t="s">
        <v>150</v>
      </c>
      <c r="AD50" s="77" t="s">
        <v>150</v>
      </c>
      <c r="AE50" s="77" t="s">
        <v>150</v>
      </c>
      <c r="AF50" s="77" t="s">
        <v>150</v>
      </c>
      <c r="AG50" s="77" t="s">
        <v>150</v>
      </c>
      <c r="AH50" s="77" t="s">
        <v>150</v>
      </c>
      <c r="AI50" s="77" t="s">
        <v>150</v>
      </c>
      <c r="AJ50" s="77" t="s">
        <v>150</v>
      </c>
      <c r="AK50" s="77" t="s">
        <v>150</v>
      </c>
      <c r="AL50" s="77" t="s">
        <v>150</v>
      </c>
      <c r="AM50" s="77" t="s">
        <v>150</v>
      </c>
      <c r="AN50" s="77" t="s">
        <v>150</v>
      </c>
      <c r="AO50" s="77" t="s">
        <v>150</v>
      </c>
      <c r="AP50" s="77" t="s">
        <v>150</v>
      </c>
      <c r="AQ50" s="77" t="s">
        <v>150</v>
      </c>
      <c r="AR50" s="77" t="s">
        <v>150</v>
      </c>
      <c r="AS50" s="77" t="s">
        <v>150</v>
      </c>
      <c r="AT50" s="77" t="s">
        <v>150</v>
      </c>
      <c r="AU50" s="77" t="s">
        <v>150</v>
      </c>
      <c r="AV50" s="77" t="s">
        <v>150</v>
      </c>
    </row>
    <row r="51" spans="1:48" s="39" customFormat="1" ht="35.25" customHeight="1" thickTop="1" thickBot="1" x14ac:dyDescent="0.35">
      <c r="A51" s="6">
        <v>47</v>
      </c>
      <c r="B51" s="9" t="s">
        <v>31</v>
      </c>
      <c r="C51" s="12" t="s">
        <v>188</v>
      </c>
      <c r="D51" s="47" t="s">
        <v>253</v>
      </c>
      <c r="E51" s="13">
        <v>16</v>
      </c>
      <c r="F51" s="13"/>
      <c r="G51" s="24" t="s">
        <v>9</v>
      </c>
      <c r="H51" s="77" t="s">
        <v>150</v>
      </c>
      <c r="I51" s="77" t="s">
        <v>150</v>
      </c>
      <c r="J51" s="77" t="s">
        <v>150</v>
      </c>
      <c r="K51" s="77" t="s">
        <v>150</v>
      </c>
      <c r="L51" s="77" t="s">
        <v>150</v>
      </c>
      <c r="M51" s="77" t="s">
        <v>150</v>
      </c>
      <c r="N51" s="77" t="s">
        <v>150</v>
      </c>
      <c r="O51" s="77" t="s">
        <v>150</v>
      </c>
      <c r="P51" s="77" t="s">
        <v>150</v>
      </c>
      <c r="Q51" s="77" t="s">
        <v>150</v>
      </c>
      <c r="R51" s="77" t="s">
        <v>150</v>
      </c>
      <c r="S51" s="77" t="s">
        <v>150</v>
      </c>
      <c r="T51" s="77" t="s">
        <v>150</v>
      </c>
      <c r="U51" s="77" t="s">
        <v>150</v>
      </c>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ht="102" thickTop="1" thickBot="1" x14ac:dyDescent="0.35">
      <c r="A52" s="6">
        <v>48</v>
      </c>
      <c r="B52" s="9" t="s">
        <v>31</v>
      </c>
      <c r="C52" s="12" t="s">
        <v>134</v>
      </c>
      <c r="D52" s="47" t="s">
        <v>254</v>
      </c>
      <c r="E52" s="13">
        <v>18</v>
      </c>
      <c r="F52" s="13"/>
      <c r="G52" s="24" t="s">
        <v>9</v>
      </c>
      <c r="H52" s="77" t="s">
        <v>150</v>
      </c>
      <c r="I52" s="77" t="s">
        <v>150</v>
      </c>
      <c r="J52" s="77" t="s">
        <v>150</v>
      </c>
      <c r="K52" s="77" t="s">
        <v>150</v>
      </c>
      <c r="L52" s="77" t="s">
        <v>150</v>
      </c>
      <c r="M52" s="77" t="s">
        <v>150</v>
      </c>
      <c r="N52" s="77" t="s">
        <v>150</v>
      </c>
      <c r="O52" s="77" t="s">
        <v>150</v>
      </c>
      <c r="P52" s="77" t="s">
        <v>150</v>
      </c>
      <c r="Q52" s="77" t="s">
        <v>150</v>
      </c>
      <c r="R52" s="77" t="s">
        <v>150</v>
      </c>
      <c r="S52" s="77" t="s">
        <v>150</v>
      </c>
      <c r="T52" s="77" t="s">
        <v>150</v>
      </c>
      <c r="U52" s="77" t="s">
        <v>150</v>
      </c>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row>
    <row r="53" spans="1:48" ht="87.6" thickTop="1" thickBot="1" x14ac:dyDescent="0.35">
      <c r="A53" s="6">
        <v>49</v>
      </c>
      <c r="B53" s="9" t="s">
        <v>31</v>
      </c>
      <c r="C53" s="12" t="s">
        <v>72</v>
      </c>
      <c r="D53" s="47" t="s">
        <v>211</v>
      </c>
      <c r="E53" s="15" t="s">
        <v>36</v>
      </c>
      <c r="F53" s="13"/>
      <c r="G53" s="24" t="s">
        <v>9</v>
      </c>
      <c r="H53" s="77" t="s">
        <v>151</v>
      </c>
      <c r="I53" s="77" t="s">
        <v>151</v>
      </c>
      <c r="J53" s="77" t="s">
        <v>151</v>
      </c>
      <c r="K53" s="77" t="s">
        <v>151</v>
      </c>
      <c r="L53" s="77" t="s">
        <v>151</v>
      </c>
      <c r="M53" s="77" t="s">
        <v>151</v>
      </c>
      <c r="N53" s="77" t="s">
        <v>151</v>
      </c>
      <c r="O53" s="77" t="s">
        <v>151</v>
      </c>
      <c r="P53" s="77" t="s">
        <v>151</v>
      </c>
      <c r="Q53" s="77" t="s">
        <v>151</v>
      </c>
      <c r="R53" s="77" t="s">
        <v>151</v>
      </c>
      <c r="S53" s="77" t="s">
        <v>151</v>
      </c>
      <c r="T53" s="77" t="s">
        <v>151</v>
      </c>
      <c r="U53" s="77" t="s">
        <v>151</v>
      </c>
      <c r="V53" s="77" t="s">
        <v>151</v>
      </c>
      <c r="W53" s="77" t="s">
        <v>151</v>
      </c>
      <c r="X53" s="77" t="s">
        <v>151</v>
      </c>
      <c r="Y53" s="77" t="s">
        <v>151</v>
      </c>
      <c r="Z53" s="77" t="s">
        <v>151</v>
      </c>
      <c r="AA53" s="77" t="s">
        <v>151</v>
      </c>
      <c r="AB53" s="77" t="s">
        <v>151</v>
      </c>
      <c r="AC53" s="77" t="s">
        <v>151</v>
      </c>
      <c r="AD53" s="77" t="s">
        <v>151</v>
      </c>
      <c r="AE53" s="77" t="s">
        <v>151</v>
      </c>
      <c r="AF53" s="77" t="s">
        <v>151</v>
      </c>
      <c r="AG53" s="77" t="s">
        <v>151</v>
      </c>
      <c r="AH53" s="77" t="s">
        <v>151</v>
      </c>
      <c r="AI53" s="77" t="s">
        <v>151</v>
      </c>
      <c r="AJ53" s="77" t="s">
        <v>151</v>
      </c>
      <c r="AK53" s="77" t="s">
        <v>151</v>
      </c>
      <c r="AL53" s="77" t="s">
        <v>151</v>
      </c>
      <c r="AM53" s="77" t="s">
        <v>151</v>
      </c>
      <c r="AN53" s="77" t="s">
        <v>151</v>
      </c>
      <c r="AO53" s="77" t="s">
        <v>151</v>
      </c>
      <c r="AP53" s="77" t="s">
        <v>151</v>
      </c>
      <c r="AQ53" s="77" t="s">
        <v>151</v>
      </c>
      <c r="AR53" s="77" t="s">
        <v>151</v>
      </c>
      <c r="AS53" s="77" t="s">
        <v>151</v>
      </c>
      <c r="AT53" s="77" t="s">
        <v>151</v>
      </c>
      <c r="AU53" s="77" t="s">
        <v>151</v>
      </c>
      <c r="AV53" s="77" t="s">
        <v>151</v>
      </c>
    </row>
    <row r="54" spans="1:48" ht="60" customHeight="1" thickTop="1" thickBot="1" x14ac:dyDescent="0.35">
      <c r="A54" s="6">
        <v>50</v>
      </c>
      <c r="B54" s="9" t="s">
        <v>31</v>
      </c>
      <c r="C54" s="12" t="s">
        <v>70</v>
      </c>
      <c r="D54" s="47" t="s">
        <v>255</v>
      </c>
      <c r="E54" s="15" t="s">
        <v>36</v>
      </c>
      <c r="F54" s="13"/>
      <c r="G54" s="24" t="s">
        <v>71</v>
      </c>
      <c r="H54" s="77" t="s">
        <v>52</v>
      </c>
      <c r="I54" s="34" t="str">
        <f t="shared" ref="I54" si="32">IF(I53="NE","X","")</f>
        <v>X</v>
      </c>
      <c r="J54" s="34" t="s">
        <v>52</v>
      </c>
      <c r="K54" s="34" t="s">
        <v>52</v>
      </c>
      <c r="L54" s="34" t="str">
        <f t="shared" ref="L54" si="33">IF(L53="NE","X","")</f>
        <v>X</v>
      </c>
      <c r="M54" s="34" t="s">
        <v>52</v>
      </c>
      <c r="N54" s="34" t="s">
        <v>52</v>
      </c>
      <c r="O54" s="34" t="s">
        <v>52</v>
      </c>
      <c r="P54" s="34" t="s">
        <v>52</v>
      </c>
      <c r="Q54" s="34" t="s">
        <v>52</v>
      </c>
      <c r="R54" s="34" t="s">
        <v>52</v>
      </c>
      <c r="S54" s="34" t="s">
        <v>52</v>
      </c>
      <c r="T54" s="34" t="str">
        <f t="shared" ref="T54" si="34">IF(T53="NE","X","")</f>
        <v>X</v>
      </c>
      <c r="U54" s="34" t="s">
        <v>52</v>
      </c>
      <c r="V54" s="34" t="str">
        <f t="shared" ref="V54:AV54" si="35">IF(V53="NE","X","")</f>
        <v>X</v>
      </c>
      <c r="W54" s="34" t="str">
        <f t="shared" si="35"/>
        <v>X</v>
      </c>
      <c r="X54" s="34" t="str">
        <f t="shared" si="35"/>
        <v>X</v>
      </c>
      <c r="Y54" s="34" t="str">
        <f t="shared" si="35"/>
        <v>X</v>
      </c>
      <c r="Z54" s="34" t="str">
        <f t="shared" si="35"/>
        <v>X</v>
      </c>
      <c r="AA54" s="34" t="str">
        <f t="shared" si="35"/>
        <v>X</v>
      </c>
      <c r="AB54" s="34" t="str">
        <f t="shared" si="35"/>
        <v>X</v>
      </c>
      <c r="AC54" s="34" t="str">
        <f t="shared" si="35"/>
        <v>X</v>
      </c>
      <c r="AD54" s="34" t="str">
        <f t="shared" si="35"/>
        <v>X</v>
      </c>
      <c r="AE54" s="34" t="str">
        <f t="shared" si="35"/>
        <v>X</v>
      </c>
      <c r="AF54" s="34" t="str">
        <f t="shared" si="35"/>
        <v>X</v>
      </c>
      <c r="AG54" s="34" t="str">
        <f t="shared" si="35"/>
        <v>X</v>
      </c>
      <c r="AH54" s="34" t="str">
        <f t="shared" si="35"/>
        <v>X</v>
      </c>
      <c r="AI54" s="34" t="str">
        <f t="shared" si="35"/>
        <v>X</v>
      </c>
      <c r="AJ54" s="34" t="str">
        <f t="shared" si="35"/>
        <v>X</v>
      </c>
      <c r="AK54" s="34" t="str">
        <f t="shared" si="35"/>
        <v>X</v>
      </c>
      <c r="AL54" s="34" t="str">
        <f t="shared" si="35"/>
        <v>X</v>
      </c>
      <c r="AM54" s="34" t="str">
        <f t="shared" si="35"/>
        <v>X</v>
      </c>
      <c r="AN54" s="34" t="str">
        <f t="shared" si="35"/>
        <v>X</v>
      </c>
      <c r="AO54" s="34" t="str">
        <f t="shared" si="35"/>
        <v>X</v>
      </c>
      <c r="AP54" s="34" t="str">
        <f t="shared" si="35"/>
        <v>X</v>
      </c>
      <c r="AQ54" s="34" t="str">
        <f t="shared" si="35"/>
        <v>X</v>
      </c>
      <c r="AR54" s="34" t="str">
        <f t="shared" si="35"/>
        <v>X</v>
      </c>
      <c r="AS54" s="34" t="str">
        <f t="shared" si="35"/>
        <v>X</v>
      </c>
      <c r="AT54" s="34" t="str">
        <f t="shared" si="35"/>
        <v>X</v>
      </c>
      <c r="AU54" s="34" t="str">
        <f t="shared" si="35"/>
        <v>X</v>
      </c>
      <c r="AV54" s="34" t="str">
        <f t="shared" si="35"/>
        <v>X</v>
      </c>
    </row>
    <row r="55" spans="1:48" ht="100.5" customHeight="1" thickTop="1" thickBot="1" x14ac:dyDescent="0.35">
      <c r="A55" s="6">
        <v>51</v>
      </c>
      <c r="B55" s="9" t="s">
        <v>113</v>
      </c>
      <c r="C55" s="12" t="s">
        <v>148</v>
      </c>
      <c r="D55" s="47" t="s">
        <v>212</v>
      </c>
      <c r="E55" s="14" t="s">
        <v>37</v>
      </c>
      <c r="F55" s="13"/>
      <c r="G55" s="24" t="s">
        <v>179</v>
      </c>
      <c r="H55" s="77" t="s">
        <v>151</v>
      </c>
      <c r="I55" s="77" t="s">
        <v>151</v>
      </c>
      <c r="J55" s="77" t="s">
        <v>151</v>
      </c>
      <c r="K55" s="77" t="s">
        <v>151</v>
      </c>
      <c r="L55" s="77" t="s">
        <v>151</v>
      </c>
      <c r="M55" s="77" t="s">
        <v>151</v>
      </c>
      <c r="N55" s="77" t="s">
        <v>151</v>
      </c>
      <c r="O55" s="77" t="s">
        <v>151</v>
      </c>
      <c r="P55" s="77" t="s">
        <v>151</v>
      </c>
      <c r="Q55" s="77" t="s">
        <v>151</v>
      </c>
      <c r="R55" s="77" t="s">
        <v>151</v>
      </c>
      <c r="S55" s="77" t="s">
        <v>151</v>
      </c>
      <c r="T55" s="77" t="s">
        <v>151</v>
      </c>
      <c r="U55" s="77" t="s">
        <v>151</v>
      </c>
      <c r="V55" s="77" t="s">
        <v>151</v>
      </c>
      <c r="W55" s="77" t="s">
        <v>151</v>
      </c>
      <c r="X55" s="77" t="s">
        <v>151</v>
      </c>
      <c r="Y55" s="77" t="s">
        <v>151</v>
      </c>
      <c r="Z55" s="77" t="s">
        <v>151</v>
      </c>
      <c r="AA55" s="77" t="s">
        <v>151</v>
      </c>
      <c r="AB55" s="77" t="s">
        <v>151</v>
      </c>
      <c r="AC55" s="77" t="s">
        <v>151</v>
      </c>
      <c r="AD55" s="77" t="s">
        <v>151</v>
      </c>
      <c r="AE55" s="77" t="s">
        <v>151</v>
      </c>
      <c r="AF55" s="77" t="s">
        <v>151</v>
      </c>
      <c r="AG55" s="77" t="s">
        <v>151</v>
      </c>
      <c r="AH55" s="77" t="s">
        <v>151</v>
      </c>
      <c r="AI55" s="77" t="s">
        <v>151</v>
      </c>
      <c r="AJ55" s="77" t="s">
        <v>151</v>
      </c>
      <c r="AK55" s="77" t="s">
        <v>151</v>
      </c>
      <c r="AL55" s="77" t="s">
        <v>151</v>
      </c>
      <c r="AM55" s="77" t="s">
        <v>151</v>
      </c>
      <c r="AN55" s="77" t="s">
        <v>151</v>
      </c>
      <c r="AO55" s="77" t="s">
        <v>151</v>
      </c>
      <c r="AP55" s="77" t="s">
        <v>151</v>
      </c>
      <c r="AQ55" s="77" t="s">
        <v>151</v>
      </c>
      <c r="AR55" s="77" t="s">
        <v>151</v>
      </c>
      <c r="AS55" s="77" t="s">
        <v>151</v>
      </c>
      <c r="AT55" s="77" t="s">
        <v>151</v>
      </c>
      <c r="AU55" s="77" t="s">
        <v>151</v>
      </c>
      <c r="AV55" s="77" t="s">
        <v>151</v>
      </c>
    </row>
    <row r="56" spans="1:48" ht="61.5" customHeight="1" thickTop="1" thickBot="1" x14ac:dyDescent="0.35">
      <c r="A56" s="6">
        <v>52</v>
      </c>
      <c r="B56" s="88" t="s">
        <v>31</v>
      </c>
      <c r="C56" s="12" t="s">
        <v>83</v>
      </c>
      <c r="D56" s="44" t="s">
        <v>256</v>
      </c>
      <c r="E56" s="14" t="s">
        <v>38</v>
      </c>
      <c r="F56" s="13"/>
      <c r="G56" s="24" t="s">
        <v>27</v>
      </c>
      <c r="H56" s="77" t="s">
        <v>52</v>
      </c>
      <c r="I56" s="34" t="str">
        <f t="shared" ref="I56" si="36">IF(I55="NE","X","")</f>
        <v>X</v>
      </c>
      <c r="J56" s="34" t="s">
        <v>52</v>
      </c>
      <c r="K56" s="34" t="s">
        <v>52</v>
      </c>
      <c r="L56" s="34" t="str">
        <f t="shared" ref="L56" si="37">IF(L55="NE","X","")</f>
        <v>X</v>
      </c>
      <c r="M56" s="34" t="s">
        <v>52</v>
      </c>
      <c r="N56" s="34" t="s">
        <v>52</v>
      </c>
      <c r="O56" s="34" t="s">
        <v>52</v>
      </c>
      <c r="P56" s="34" t="s">
        <v>52</v>
      </c>
      <c r="Q56" s="34" t="s">
        <v>52</v>
      </c>
      <c r="R56" s="34" t="s">
        <v>52</v>
      </c>
      <c r="S56" s="34" t="s">
        <v>52</v>
      </c>
      <c r="T56" s="77" t="str">
        <f t="shared" ref="T56" si="38">IF(T55="NE","X","")</f>
        <v>X</v>
      </c>
      <c r="U56" s="34" t="s">
        <v>52</v>
      </c>
      <c r="V56" s="34" t="str">
        <f t="shared" ref="V56:AV56" si="39">IF(V55="NE","X","")</f>
        <v>X</v>
      </c>
      <c r="W56" s="34" t="str">
        <f t="shared" si="39"/>
        <v>X</v>
      </c>
      <c r="X56" s="34" t="str">
        <f t="shared" si="39"/>
        <v>X</v>
      </c>
      <c r="Y56" s="34" t="str">
        <f t="shared" si="39"/>
        <v>X</v>
      </c>
      <c r="Z56" s="34" t="str">
        <f t="shared" si="39"/>
        <v>X</v>
      </c>
      <c r="AA56" s="34" t="str">
        <f t="shared" si="39"/>
        <v>X</v>
      </c>
      <c r="AB56" s="34" t="str">
        <f t="shared" si="39"/>
        <v>X</v>
      </c>
      <c r="AC56" s="34" t="str">
        <f t="shared" si="39"/>
        <v>X</v>
      </c>
      <c r="AD56" s="34" t="str">
        <f t="shared" si="39"/>
        <v>X</v>
      </c>
      <c r="AE56" s="34" t="str">
        <f t="shared" si="39"/>
        <v>X</v>
      </c>
      <c r="AF56" s="34" t="str">
        <f t="shared" si="39"/>
        <v>X</v>
      </c>
      <c r="AG56" s="34" t="str">
        <f t="shared" si="39"/>
        <v>X</v>
      </c>
      <c r="AH56" s="34" t="str">
        <f t="shared" si="39"/>
        <v>X</v>
      </c>
      <c r="AI56" s="34" t="str">
        <f t="shared" si="39"/>
        <v>X</v>
      </c>
      <c r="AJ56" s="34" t="str">
        <f t="shared" si="39"/>
        <v>X</v>
      </c>
      <c r="AK56" s="34" t="str">
        <f t="shared" si="39"/>
        <v>X</v>
      </c>
      <c r="AL56" s="34" t="str">
        <f t="shared" si="39"/>
        <v>X</v>
      </c>
      <c r="AM56" s="34" t="str">
        <f t="shared" si="39"/>
        <v>X</v>
      </c>
      <c r="AN56" s="34" t="str">
        <f t="shared" si="39"/>
        <v>X</v>
      </c>
      <c r="AO56" s="34" t="str">
        <f t="shared" si="39"/>
        <v>X</v>
      </c>
      <c r="AP56" s="34" t="str">
        <f t="shared" si="39"/>
        <v>X</v>
      </c>
      <c r="AQ56" s="34" t="str">
        <f t="shared" si="39"/>
        <v>X</v>
      </c>
      <c r="AR56" s="34" t="str">
        <f t="shared" si="39"/>
        <v>X</v>
      </c>
      <c r="AS56" s="34" t="str">
        <f t="shared" si="39"/>
        <v>X</v>
      </c>
      <c r="AT56" s="34" t="str">
        <f t="shared" si="39"/>
        <v>X</v>
      </c>
      <c r="AU56" s="34" t="str">
        <f t="shared" si="39"/>
        <v>X</v>
      </c>
      <c r="AV56" s="34" t="str">
        <f t="shared" si="39"/>
        <v>X</v>
      </c>
    </row>
    <row r="57" spans="1:48" ht="76.5" customHeight="1" thickTop="1" thickBot="1" x14ac:dyDescent="0.35">
      <c r="A57" s="6">
        <v>53</v>
      </c>
      <c r="B57" s="88" t="s">
        <v>31</v>
      </c>
      <c r="C57" s="12" t="s">
        <v>84</v>
      </c>
      <c r="D57" s="44" t="s">
        <v>257</v>
      </c>
      <c r="E57" s="14" t="s">
        <v>39</v>
      </c>
      <c r="F57" s="13"/>
      <c r="G57" s="24" t="s">
        <v>27</v>
      </c>
      <c r="H57" s="77" t="s">
        <v>52</v>
      </c>
      <c r="I57" s="34" t="str">
        <f t="shared" ref="I57" si="40">IF(I55="NE","X","")</f>
        <v>X</v>
      </c>
      <c r="J57" s="34" t="s">
        <v>52</v>
      </c>
      <c r="K57" s="34" t="s">
        <v>52</v>
      </c>
      <c r="L57" s="34" t="str">
        <f t="shared" ref="L57" si="41">IF(L55="NE","X","")</f>
        <v>X</v>
      </c>
      <c r="M57" s="34" t="s">
        <v>52</v>
      </c>
      <c r="N57" s="34" t="s">
        <v>52</v>
      </c>
      <c r="O57" s="34" t="s">
        <v>52</v>
      </c>
      <c r="P57" s="34" t="s">
        <v>52</v>
      </c>
      <c r="Q57" s="34" t="s">
        <v>52</v>
      </c>
      <c r="R57" s="34" t="s">
        <v>52</v>
      </c>
      <c r="S57" s="34" t="s">
        <v>52</v>
      </c>
      <c r="T57" s="77" t="str">
        <f t="shared" ref="T57" si="42">IF(T55="NE","X","")</f>
        <v>X</v>
      </c>
      <c r="U57" s="34" t="s">
        <v>52</v>
      </c>
      <c r="V57" s="34" t="str">
        <f t="shared" ref="V57:AV57" si="43">IF(V55="NE","X","")</f>
        <v>X</v>
      </c>
      <c r="W57" s="34" t="str">
        <f t="shared" si="43"/>
        <v>X</v>
      </c>
      <c r="X57" s="34" t="str">
        <f t="shared" si="43"/>
        <v>X</v>
      </c>
      <c r="Y57" s="34" t="str">
        <f t="shared" si="43"/>
        <v>X</v>
      </c>
      <c r="Z57" s="34" t="str">
        <f t="shared" si="43"/>
        <v>X</v>
      </c>
      <c r="AA57" s="34" t="str">
        <f t="shared" si="43"/>
        <v>X</v>
      </c>
      <c r="AB57" s="34" t="str">
        <f t="shared" si="43"/>
        <v>X</v>
      </c>
      <c r="AC57" s="34" t="str">
        <f t="shared" si="43"/>
        <v>X</v>
      </c>
      <c r="AD57" s="34" t="str">
        <f t="shared" si="43"/>
        <v>X</v>
      </c>
      <c r="AE57" s="34" t="str">
        <f t="shared" si="43"/>
        <v>X</v>
      </c>
      <c r="AF57" s="34" t="str">
        <f t="shared" si="43"/>
        <v>X</v>
      </c>
      <c r="AG57" s="34" t="str">
        <f t="shared" si="43"/>
        <v>X</v>
      </c>
      <c r="AH57" s="34" t="str">
        <f t="shared" si="43"/>
        <v>X</v>
      </c>
      <c r="AI57" s="34" t="str">
        <f t="shared" si="43"/>
        <v>X</v>
      </c>
      <c r="AJ57" s="34" t="str">
        <f t="shared" si="43"/>
        <v>X</v>
      </c>
      <c r="AK57" s="34" t="str">
        <f t="shared" si="43"/>
        <v>X</v>
      </c>
      <c r="AL57" s="34" t="str">
        <f t="shared" si="43"/>
        <v>X</v>
      </c>
      <c r="AM57" s="34" t="str">
        <f t="shared" si="43"/>
        <v>X</v>
      </c>
      <c r="AN57" s="34" t="str">
        <f t="shared" si="43"/>
        <v>X</v>
      </c>
      <c r="AO57" s="34" t="str">
        <f t="shared" si="43"/>
        <v>X</v>
      </c>
      <c r="AP57" s="34" t="str">
        <f t="shared" si="43"/>
        <v>X</v>
      </c>
      <c r="AQ57" s="34" t="str">
        <f t="shared" si="43"/>
        <v>X</v>
      </c>
      <c r="AR57" s="34" t="str">
        <f t="shared" si="43"/>
        <v>X</v>
      </c>
      <c r="AS57" s="34" t="str">
        <f t="shared" si="43"/>
        <v>X</v>
      </c>
      <c r="AT57" s="34" t="str">
        <f t="shared" si="43"/>
        <v>X</v>
      </c>
      <c r="AU57" s="34" t="str">
        <f t="shared" si="43"/>
        <v>X</v>
      </c>
      <c r="AV57" s="34" t="str">
        <f t="shared" si="43"/>
        <v>X</v>
      </c>
    </row>
    <row r="58" spans="1:48" ht="120.75" customHeight="1" thickTop="1" thickBot="1" x14ac:dyDescent="0.35">
      <c r="A58" s="6">
        <v>54</v>
      </c>
      <c r="B58" s="89" t="s">
        <v>40</v>
      </c>
      <c r="C58" s="40" t="s">
        <v>189</v>
      </c>
      <c r="D58" s="47" t="s">
        <v>213</v>
      </c>
      <c r="E58" s="13" t="s">
        <v>190</v>
      </c>
      <c r="F58" s="13"/>
      <c r="G58" s="24" t="s">
        <v>9</v>
      </c>
      <c r="H58" s="94" t="s">
        <v>150</v>
      </c>
      <c r="I58" s="94" t="s">
        <v>150</v>
      </c>
      <c r="J58" s="94" t="s">
        <v>150</v>
      </c>
      <c r="K58" s="94" t="s">
        <v>150</v>
      </c>
      <c r="L58" s="94" t="s">
        <v>150</v>
      </c>
      <c r="M58" s="94" t="s">
        <v>150</v>
      </c>
      <c r="N58" s="94" t="s">
        <v>150</v>
      </c>
      <c r="O58" s="94" t="s">
        <v>150</v>
      </c>
      <c r="P58" s="94" t="s">
        <v>150</v>
      </c>
      <c r="Q58" s="94" t="s">
        <v>150</v>
      </c>
      <c r="R58" s="94" t="s">
        <v>150</v>
      </c>
      <c r="S58" s="94" t="s">
        <v>150</v>
      </c>
      <c r="T58" s="94" t="s">
        <v>150</v>
      </c>
      <c r="U58" s="94" t="s">
        <v>150</v>
      </c>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row>
    <row r="59" spans="1:48" ht="96" customHeight="1" thickTop="1" thickBot="1" x14ac:dyDescent="0.35">
      <c r="A59" s="6">
        <v>55</v>
      </c>
      <c r="B59" s="89" t="s">
        <v>40</v>
      </c>
      <c r="C59" s="12" t="s">
        <v>85</v>
      </c>
      <c r="D59" s="44" t="s">
        <v>258</v>
      </c>
      <c r="E59" s="13" t="s">
        <v>41</v>
      </c>
      <c r="F59" s="13"/>
      <c r="G59" s="24" t="s">
        <v>182</v>
      </c>
      <c r="H59" s="77" t="s">
        <v>183</v>
      </c>
      <c r="I59" s="77" t="s">
        <v>151</v>
      </c>
      <c r="J59" s="34" t="s">
        <v>151</v>
      </c>
      <c r="K59" s="34" t="s">
        <v>151</v>
      </c>
      <c r="L59" s="77" t="s">
        <v>151</v>
      </c>
      <c r="M59" s="34" t="s">
        <v>151</v>
      </c>
      <c r="N59" s="34" t="s">
        <v>151</v>
      </c>
      <c r="O59" s="34" t="s">
        <v>151</v>
      </c>
      <c r="P59" s="34" t="s">
        <v>183</v>
      </c>
      <c r="Q59" s="34" t="s">
        <v>151</v>
      </c>
      <c r="R59" s="34" t="s">
        <v>151</v>
      </c>
      <c r="S59" s="34" t="s">
        <v>151</v>
      </c>
      <c r="T59" s="99" t="s">
        <v>151</v>
      </c>
      <c r="U59" s="34" t="s">
        <v>151</v>
      </c>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row>
    <row r="60" spans="1:48" ht="76.5" customHeight="1" thickTop="1" thickBot="1" x14ac:dyDescent="0.35">
      <c r="A60" s="6">
        <v>56</v>
      </c>
      <c r="B60" s="89" t="s">
        <v>40</v>
      </c>
      <c r="C60" s="12" t="s">
        <v>1345</v>
      </c>
      <c r="D60" s="47" t="s">
        <v>1346</v>
      </c>
      <c r="E60" s="13" t="s">
        <v>42</v>
      </c>
      <c r="F60" s="13"/>
      <c r="G60" s="24" t="s">
        <v>1350</v>
      </c>
      <c r="H60" s="77" t="s">
        <v>1347</v>
      </c>
      <c r="I60" s="77" t="s">
        <v>1347</v>
      </c>
      <c r="J60" s="34" t="s">
        <v>1347</v>
      </c>
      <c r="K60" s="34" t="s">
        <v>1347</v>
      </c>
      <c r="L60" s="102" t="s">
        <v>1351</v>
      </c>
      <c r="M60" s="102" t="s">
        <v>1351</v>
      </c>
      <c r="N60" s="102" t="s">
        <v>1351</v>
      </c>
      <c r="O60" s="102" t="s">
        <v>1351</v>
      </c>
      <c r="P60" s="102" t="s">
        <v>1347</v>
      </c>
      <c r="Q60" s="102" t="s">
        <v>1351</v>
      </c>
      <c r="R60" s="102" t="s">
        <v>1351</v>
      </c>
      <c r="S60" s="102" t="s">
        <v>1351</v>
      </c>
      <c r="T60" s="102" t="s">
        <v>1347</v>
      </c>
      <c r="U60" s="99" t="s">
        <v>1351</v>
      </c>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row>
    <row r="61" spans="1:48" ht="93" customHeight="1" thickTop="1" thickBot="1" x14ac:dyDescent="0.35">
      <c r="A61" s="6">
        <v>57</v>
      </c>
      <c r="B61" s="89" t="s">
        <v>40</v>
      </c>
      <c r="C61" s="12" t="s">
        <v>88</v>
      </c>
      <c r="D61" s="47" t="s">
        <v>214</v>
      </c>
      <c r="E61" s="13" t="s">
        <v>65</v>
      </c>
      <c r="F61" s="13"/>
      <c r="G61" s="24" t="s">
        <v>9</v>
      </c>
      <c r="H61" s="77" t="s">
        <v>151</v>
      </c>
      <c r="I61" s="77" t="s">
        <v>151</v>
      </c>
      <c r="J61" s="34" t="s">
        <v>151</v>
      </c>
      <c r="K61" s="34" t="s">
        <v>151</v>
      </c>
      <c r="L61" s="77" t="s">
        <v>151</v>
      </c>
      <c r="M61" s="34" t="s">
        <v>151</v>
      </c>
      <c r="N61" s="34" t="s">
        <v>151</v>
      </c>
      <c r="O61" s="34" t="s">
        <v>151</v>
      </c>
      <c r="P61" s="34" t="s">
        <v>151</v>
      </c>
      <c r="Q61" s="34" t="s">
        <v>151</v>
      </c>
      <c r="R61" s="34" t="s">
        <v>151</v>
      </c>
      <c r="S61" s="34" t="s">
        <v>151</v>
      </c>
      <c r="T61" s="77" t="s">
        <v>151</v>
      </c>
      <c r="U61" s="34" t="s">
        <v>151</v>
      </c>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row>
    <row r="62" spans="1:48" ht="92.25" customHeight="1" thickTop="1" thickBot="1" x14ac:dyDescent="0.35">
      <c r="A62" s="6">
        <v>58</v>
      </c>
      <c r="B62" s="89" t="s">
        <v>40</v>
      </c>
      <c r="C62" s="12" t="s">
        <v>135</v>
      </c>
      <c r="D62" s="47" t="s">
        <v>215</v>
      </c>
      <c r="E62" s="13" t="s">
        <v>89</v>
      </c>
      <c r="F62" s="14" t="s">
        <v>45</v>
      </c>
      <c r="G62" s="24" t="s">
        <v>9</v>
      </c>
      <c r="H62" s="77" t="s">
        <v>151</v>
      </c>
      <c r="I62" s="77" t="s">
        <v>151</v>
      </c>
      <c r="J62" s="34" t="s">
        <v>151</v>
      </c>
      <c r="K62" s="34" t="s">
        <v>151</v>
      </c>
      <c r="L62" s="77" t="s">
        <v>151</v>
      </c>
      <c r="M62" s="34" t="s">
        <v>151</v>
      </c>
      <c r="N62" s="34" t="s">
        <v>151</v>
      </c>
      <c r="O62" s="34" t="s">
        <v>151</v>
      </c>
      <c r="P62" s="34" t="s">
        <v>151</v>
      </c>
      <c r="Q62" s="34" t="s">
        <v>151</v>
      </c>
      <c r="R62" s="34" t="s">
        <v>151</v>
      </c>
      <c r="S62" s="34" t="s">
        <v>151</v>
      </c>
      <c r="T62" s="34" t="s">
        <v>151</v>
      </c>
      <c r="U62" s="34" t="s">
        <v>151</v>
      </c>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row>
    <row r="63" spans="1:48" ht="116.4" thickTop="1" thickBot="1" x14ac:dyDescent="0.35">
      <c r="A63" s="6">
        <v>59</v>
      </c>
      <c r="B63" s="89" t="s">
        <v>40</v>
      </c>
      <c r="C63" s="12" t="s">
        <v>124</v>
      </c>
      <c r="D63" s="44" t="s">
        <v>223</v>
      </c>
      <c r="E63" s="13" t="s">
        <v>44</v>
      </c>
      <c r="F63" s="14" t="s">
        <v>53</v>
      </c>
      <c r="G63" s="24" t="s">
        <v>27</v>
      </c>
      <c r="H63" s="77" t="s">
        <v>52</v>
      </c>
      <c r="I63" s="34" t="str">
        <f t="shared" ref="I63" si="44">IF(I62="NE","X","")</f>
        <v>X</v>
      </c>
      <c r="J63" s="34" t="s">
        <v>52</v>
      </c>
      <c r="K63" s="34" t="s">
        <v>52</v>
      </c>
      <c r="L63" s="34" t="str">
        <f t="shared" ref="L63" si="45">IF(L62="NE","X","")</f>
        <v>X</v>
      </c>
      <c r="M63" s="34" t="s">
        <v>52</v>
      </c>
      <c r="N63" s="34" t="s">
        <v>52</v>
      </c>
      <c r="O63" s="34" t="s">
        <v>52</v>
      </c>
      <c r="P63" s="34" t="s">
        <v>52</v>
      </c>
      <c r="Q63" s="34" t="s">
        <v>52</v>
      </c>
      <c r="R63" s="34" t="s">
        <v>52</v>
      </c>
      <c r="S63" s="34" t="s">
        <v>52</v>
      </c>
      <c r="T63" s="34" t="s">
        <v>52</v>
      </c>
      <c r="U63" s="34" t="s">
        <v>52</v>
      </c>
      <c r="V63" s="34" t="str">
        <f t="shared" ref="V63:AV63" si="46">IF(V62="NE","X","")</f>
        <v/>
      </c>
      <c r="W63" s="34" t="str">
        <f t="shared" si="46"/>
        <v/>
      </c>
      <c r="X63" s="34" t="str">
        <f t="shared" si="46"/>
        <v/>
      </c>
      <c r="Y63" s="34" t="str">
        <f t="shared" si="46"/>
        <v/>
      </c>
      <c r="Z63" s="34" t="str">
        <f t="shared" si="46"/>
        <v/>
      </c>
      <c r="AA63" s="34" t="str">
        <f t="shared" si="46"/>
        <v/>
      </c>
      <c r="AB63" s="34" t="str">
        <f t="shared" si="46"/>
        <v/>
      </c>
      <c r="AC63" s="34" t="str">
        <f t="shared" si="46"/>
        <v/>
      </c>
      <c r="AD63" s="34" t="str">
        <f t="shared" si="46"/>
        <v/>
      </c>
      <c r="AE63" s="34" t="str">
        <f t="shared" si="46"/>
        <v/>
      </c>
      <c r="AF63" s="34" t="str">
        <f t="shared" si="46"/>
        <v/>
      </c>
      <c r="AG63" s="34" t="str">
        <f t="shared" si="46"/>
        <v/>
      </c>
      <c r="AH63" s="34" t="str">
        <f t="shared" si="46"/>
        <v/>
      </c>
      <c r="AI63" s="34" t="str">
        <f t="shared" si="46"/>
        <v/>
      </c>
      <c r="AJ63" s="34" t="str">
        <f t="shared" si="46"/>
        <v/>
      </c>
      <c r="AK63" s="34" t="str">
        <f t="shared" si="46"/>
        <v/>
      </c>
      <c r="AL63" s="34" t="str">
        <f t="shared" si="46"/>
        <v/>
      </c>
      <c r="AM63" s="34" t="str">
        <f t="shared" si="46"/>
        <v/>
      </c>
      <c r="AN63" s="34" t="str">
        <f t="shared" si="46"/>
        <v/>
      </c>
      <c r="AO63" s="34" t="str">
        <f t="shared" si="46"/>
        <v/>
      </c>
      <c r="AP63" s="34" t="str">
        <f t="shared" si="46"/>
        <v/>
      </c>
      <c r="AQ63" s="34" t="str">
        <f t="shared" si="46"/>
        <v/>
      </c>
      <c r="AR63" s="34" t="str">
        <f t="shared" si="46"/>
        <v/>
      </c>
      <c r="AS63" s="34" t="str">
        <f t="shared" si="46"/>
        <v/>
      </c>
      <c r="AT63" s="34" t="str">
        <f t="shared" si="46"/>
        <v/>
      </c>
      <c r="AU63" s="34" t="str">
        <f t="shared" si="46"/>
        <v/>
      </c>
      <c r="AV63" s="34" t="str">
        <f t="shared" si="46"/>
        <v/>
      </c>
    </row>
    <row r="64" spans="1:48" ht="82.5" customHeight="1" thickTop="1" thickBot="1" x14ac:dyDescent="0.35">
      <c r="A64" s="6">
        <v>60</v>
      </c>
      <c r="B64" s="90" t="s">
        <v>90</v>
      </c>
      <c r="C64" s="12" t="s">
        <v>149</v>
      </c>
      <c r="D64" s="47" t="s">
        <v>216</v>
      </c>
      <c r="E64" s="13" t="s">
        <v>91</v>
      </c>
      <c r="F64" s="13" t="s">
        <v>92</v>
      </c>
      <c r="G64" s="24" t="s">
        <v>7</v>
      </c>
      <c r="H64" s="77" t="s">
        <v>151</v>
      </c>
      <c r="I64" s="34" t="s">
        <v>151</v>
      </c>
      <c r="J64" s="34" t="s">
        <v>151</v>
      </c>
      <c r="K64" s="34" t="s">
        <v>151</v>
      </c>
      <c r="L64" s="34" t="s">
        <v>151</v>
      </c>
      <c r="M64" s="34" t="s">
        <v>151</v>
      </c>
      <c r="N64" s="34" t="s">
        <v>151</v>
      </c>
      <c r="O64" s="34" t="s">
        <v>151</v>
      </c>
      <c r="P64" s="34" t="s">
        <v>151</v>
      </c>
      <c r="Q64" s="34" t="s">
        <v>151</v>
      </c>
      <c r="R64" s="34" t="s">
        <v>151</v>
      </c>
      <c r="S64" s="34" t="s">
        <v>151</v>
      </c>
      <c r="T64" s="77" t="s">
        <v>151</v>
      </c>
      <c r="U64" s="34" t="s">
        <v>151</v>
      </c>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row>
    <row r="65" spans="1:48" ht="61.5" customHeight="1" thickTop="1" thickBot="1" x14ac:dyDescent="0.35">
      <c r="A65" s="6">
        <v>61</v>
      </c>
      <c r="B65" s="90" t="s">
        <v>90</v>
      </c>
      <c r="C65" s="12" t="s">
        <v>93</v>
      </c>
      <c r="D65" s="47" t="s">
        <v>217</v>
      </c>
      <c r="E65" s="13" t="s">
        <v>46</v>
      </c>
      <c r="F65" s="13"/>
      <c r="G65" s="24" t="s">
        <v>9</v>
      </c>
      <c r="H65" s="77" t="s">
        <v>151</v>
      </c>
      <c r="I65" s="34" t="s">
        <v>151</v>
      </c>
      <c r="J65" s="34" t="s">
        <v>151</v>
      </c>
      <c r="K65" s="34" t="s">
        <v>151</v>
      </c>
      <c r="L65" s="34" t="s">
        <v>151</v>
      </c>
      <c r="M65" s="34" t="s">
        <v>151</v>
      </c>
      <c r="N65" s="34" t="s">
        <v>151</v>
      </c>
      <c r="O65" s="34" t="s">
        <v>151</v>
      </c>
      <c r="P65" s="34" t="s">
        <v>151</v>
      </c>
      <c r="Q65" s="34" t="s">
        <v>151</v>
      </c>
      <c r="R65" s="34" t="s">
        <v>151</v>
      </c>
      <c r="S65" s="34" t="s">
        <v>151</v>
      </c>
      <c r="T65" s="34" t="s">
        <v>151</v>
      </c>
      <c r="U65" s="34" t="s">
        <v>151</v>
      </c>
      <c r="V65" s="34" t="s">
        <v>151</v>
      </c>
      <c r="W65" s="34" t="s">
        <v>151</v>
      </c>
      <c r="X65" s="34" t="s">
        <v>151</v>
      </c>
      <c r="Y65" s="34" t="s">
        <v>151</v>
      </c>
      <c r="Z65" s="34" t="s">
        <v>151</v>
      </c>
      <c r="AA65" s="34" t="s">
        <v>151</v>
      </c>
      <c r="AB65" s="34" t="s">
        <v>151</v>
      </c>
      <c r="AC65" s="34" t="s">
        <v>151</v>
      </c>
      <c r="AD65" s="34" t="s">
        <v>151</v>
      </c>
      <c r="AE65" s="34" t="s">
        <v>151</v>
      </c>
      <c r="AF65" s="34" t="s">
        <v>151</v>
      </c>
      <c r="AG65" s="34" t="s">
        <v>151</v>
      </c>
      <c r="AH65" s="34" t="s">
        <v>151</v>
      </c>
      <c r="AI65" s="34" t="s">
        <v>151</v>
      </c>
      <c r="AJ65" s="34" t="s">
        <v>151</v>
      </c>
      <c r="AK65" s="34" t="s">
        <v>151</v>
      </c>
      <c r="AL65" s="34" t="s">
        <v>151</v>
      </c>
      <c r="AM65" s="34" t="s">
        <v>151</v>
      </c>
      <c r="AN65" s="34" t="s">
        <v>151</v>
      </c>
      <c r="AO65" s="34" t="s">
        <v>151</v>
      </c>
      <c r="AP65" s="34" t="s">
        <v>151</v>
      </c>
      <c r="AQ65" s="34" t="s">
        <v>151</v>
      </c>
      <c r="AR65" s="34" t="s">
        <v>151</v>
      </c>
      <c r="AS65" s="34" t="s">
        <v>151</v>
      </c>
      <c r="AT65" s="34" t="s">
        <v>151</v>
      </c>
      <c r="AU65" s="34" t="s">
        <v>151</v>
      </c>
      <c r="AV65" s="34" t="s">
        <v>151</v>
      </c>
    </row>
    <row r="66" spans="1:48" ht="70.5" customHeight="1" thickTop="1" thickBot="1" x14ac:dyDescent="0.35">
      <c r="A66" s="6">
        <v>62</v>
      </c>
      <c r="B66" s="90" t="s">
        <v>90</v>
      </c>
      <c r="C66" s="12" t="s">
        <v>136</v>
      </c>
      <c r="D66" s="47" t="s">
        <v>218</v>
      </c>
      <c r="E66" s="13">
        <v>35</v>
      </c>
      <c r="F66" s="13"/>
      <c r="G66" s="24" t="s">
        <v>137</v>
      </c>
      <c r="H66" s="77" t="s">
        <v>151</v>
      </c>
      <c r="I66" s="34" t="str">
        <f t="shared" ref="I66" si="47">IF(AND(I64="NE",I65="NE"),"NE","")</f>
        <v>NE</v>
      </c>
      <c r="J66" s="34" t="s">
        <v>151</v>
      </c>
      <c r="K66" s="34" t="s">
        <v>151</v>
      </c>
      <c r="L66" s="34" t="str">
        <f t="shared" ref="L66" si="48">IF(AND(L64="NE",L65="NE"),"NE","")</f>
        <v>NE</v>
      </c>
      <c r="M66" s="34" t="s">
        <v>151</v>
      </c>
      <c r="N66" s="34" t="s">
        <v>151</v>
      </c>
      <c r="O66" s="34" t="s">
        <v>151</v>
      </c>
      <c r="P66" s="34" t="s">
        <v>151</v>
      </c>
      <c r="Q66" s="34" t="s">
        <v>151</v>
      </c>
      <c r="R66" s="34" t="s">
        <v>151</v>
      </c>
      <c r="S66" s="34" t="s">
        <v>151</v>
      </c>
      <c r="T66" s="77" t="str">
        <f t="shared" ref="T66" si="49">IF(AND(T64="NE",T65="NE"),"NE","")</f>
        <v>NE</v>
      </c>
      <c r="U66" s="34" t="s">
        <v>151</v>
      </c>
      <c r="V66" s="34" t="str">
        <f t="shared" ref="V66:AV66" si="50">IF(AND(V64="NE",V65="NE"),"NE","")</f>
        <v/>
      </c>
      <c r="W66" s="34" t="str">
        <f t="shared" si="50"/>
        <v/>
      </c>
      <c r="X66" s="34" t="str">
        <f t="shared" si="50"/>
        <v/>
      </c>
      <c r="Y66" s="34" t="str">
        <f t="shared" si="50"/>
        <v/>
      </c>
      <c r="Z66" s="34" t="str">
        <f t="shared" si="50"/>
        <v/>
      </c>
      <c r="AA66" s="34" t="str">
        <f t="shared" si="50"/>
        <v/>
      </c>
      <c r="AB66" s="34" t="str">
        <f t="shared" si="50"/>
        <v/>
      </c>
      <c r="AC66" s="34" t="str">
        <f t="shared" si="50"/>
        <v/>
      </c>
      <c r="AD66" s="34" t="str">
        <f t="shared" si="50"/>
        <v/>
      </c>
      <c r="AE66" s="34" t="str">
        <f t="shared" si="50"/>
        <v/>
      </c>
      <c r="AF66" s="34" t="str">
        <f t="shared" si="50"/>
        <v/>
      </c>
      <c r="AG66" s="34" t="str">
        <f t="shared" si="50"/>
        <v/>
      </c>
      <c r="AH66" s="34" t="str">
        <f t="shared" si="50"/>
        <v/>
      </c>
      <c r="AI66" s="34" t="str">
        <f t="shared" si="50"/>
        <v/>
      </c>
      <c r="AJ66" s="34" t="str">
        <f t="shared" si="50"/>
        <v/>
      </c>
      <c r="AK66" s="34" t="str">
        <f t="shared" si="50"/>
        <v/>
      </c>
      <c r="AL66" s="34" t="str">
        <f t="shared" si="50"/>
        <v/>
      </c>
      <c r="AM66" s="34" t="str">
        <f t="shared" si="50"/>
        <v/>
      </c>
      <c r="AN66" s="34" t="str">
        <f t="shared" si="50"/>
        <v/>
      </c>
      <c r="AO66" s="34" t="str">
        <f t="shared" si="50"/>
        <v/>
      </c>
      <c r="AP66" s="34" t="str">
        <f t="shared" si="50"/>
        <v/>
      </c>
      <c r="AQ66" s="34" t="str">
        <f t="shared" si="50"/>
        <v/>
      </c>
      <c r="AR66" s="34" t="str">
        <f t="shared" si="50"/>
        <v/>
      </c>
      <c r="AS66" s="34" t="str">
        <f t="shared" si="50"/>
        <v/>
      </c>
      <c r="AT66" s="34" t="str">
        <f t="shared" si="50"/>
        <v/>
      </c>
      <c r="AU66" s="34" t="str">
        <f t="shared" si="50"/>
        <v/>
      </c>
      <c r="AV66" s="34" t="str">
        <f t="shared" si="50"/>
        <v/>
      </c>
    </row>
    <row r="67" spans="1:48" ht="65.25" customHeight="1" thickTop="1" thickBot="1" x14ac:dyDescent="0.35">
      <c r="A67" s="6">
        <v>63</v>
      </c>
      <c r="B67" s="90" t="s">
        <v>90</v>
      </c>
      <c r="C67" s="12" t="s">
        <v>196</v>
      </c>
      <c r="D67" s="47" t="s">
        <v>219</v>
      </c>
      <c r="E67" s="14" t="s">
        <v>47</v>
      </c>
      <c r="F67" s="13"/>
      <c r="G67" s="24" t="s">
        <v>138</v>
      </c>
      <c r="H67" s="77" t="s">
        <v>52</v>
      </c>
      <c r="I67" s="34" t="str">
        <f t="shared" ref="I67" si="51">IF(I66="NE","X","")</f>
        <v>X</v>
      </c>
      <c r="J67" s="34" t="s">
        <v>52</v>
      </c>
      <c r="K67" s="34" t="s">
        <v>52</v>
      </c>
      <c r="L67" s="34" t="str">
        <f t="shared" ref="L67" si="52">IF(L66="NE","X","")</f>
        <v>X</v>
      </c>
      <c r="M67" s="34" t="s">
        <v>52</v>
      </c>
      <c r="N67" s="34" t="s">
        <v>52</v>
      </c>
      <c r="O67" s="34" t="s">
        <v>52</v>
      </c>
      <c r="P67" s="34" t="s">
        <v>52</v>
      </c>
      <c r="Q67" s="34" t="s">
        <v>52</v>
      </c>
      <c r="R67" s="34" t="s">
        <v>52</v>
      </c>
      <c r="S67" s="34" t="s">
        <v>52</v>
      </c>
      <c r="T67" s="77" t="str">
        <f t="shared" ref="T67" si="53">IF(T66="NE","X","")</f>
        <v>X</v>
      </c>
      <c r="U67" s="34" t="s">
        <v>52</v>
      </c>
      <c r="V67" s="34" t="str">
        <f t="shared" ref="V67:AV67" si="54">IF(V66="NE","X","")</f>
        <v/>
      </c>
      <c r="W67" s="34" t="str">
        <f t="shared" si="54"/>
        <v/>
      </c>
      <c r="X67" s="34" t="str">
        <f t="shared" si="54"/>
        <v/>
      </c>
      <c r="Y67" s="34" t="str">
        <f t="shared" si="54"/>
        <v/>
      </c>
      <c r="Z67" s="34" t="str">
        <f t="shared" si="54"/>
        <v/>
      </c>
      <c r="AA67" s="34" t="str">
        <f t="shared" si="54"/>
        <v/>
      </c>
      <c r="AB67" s="34" t="str">
        <f t="shared" si="54"/>
        <v/>
      </c>
      <c r="AC67" s="34" t="str">
        <f t="shared" si="54"/>
        <v/>
      </c>
      <c r="AD67" s="34" t="str">
        <f t="shared" si="54"/>
        <v/>
      </c>
      <c r="AE67" s="34" t="str">
        <f t="shared" si="54"/>
        <v/>
      </c>
      <c r="AF67" s="34" t="str">
        <f t="shared" si="54"/>
        <v/>
      </c>
      <c r="AG67" s="34" t="str">
        <f t="shared" si="54"/>
        <v/>
      </c>
      <c r="AH67" s="34" t="str">
        <f t="shared" si="54"/>
        <v/>
      </c>
      <c r="AI67" s="34" t="str">
        <f t="shared" si="54"/>
        <v/>
      </c>
      <c r="AJ67" s="34" t="str">
        <f t="shared" si="54"/>
        <v/>
      </c>
      <c r="AK67" s="34" t="str">
        <f t="shared" si="54"/>
        <v/>
      </c>
      <c r="AL67" s="34" t="str">
        <f t="shared" si="54"/>
        <v/>
      </c>
      <c r="AM67" s="34" t="str">
        <f t="shared" si="54"/>
        <v/>
      </c>
      <c r="AN67" s="34" t="str">
        <f t="shared" si="54"/>
        <v/>
      </c>
      <c r="AO67" s="34" t="str">
        <f t="shared" si="54"/>
        <v/>
      </c>
      <c r="AP67" s="34" t="str">
        <f t="shared" si="54"/>
        <v/>
      </c>
      <c r="AQ67" s="34" t="str">
        <f t="shared" si="54"/>
        <v/>
      </c>
      <c r="AR67" s="34" t="str">
        <f t="shared" si="54"/>
        <v/>
      </c>
      <c r="AS67" s="34" t="str">
        <f t="shared" si="54"/>
        <v/>
      </c>
      <c r="AT67" s="34" t="str">
        <f t="shared" si="54"/>
        <v/>
      </c>
      <c r="AU67" s="34" t="str">
        <f t="shared" si="54"/>
        <v/>
      </c>
      <c r="AV67" s="34" t="str">
        <f t="shared" si="54"/>
        <v/>
      </c>
    </row>
    <row r="68" spans="1:48" ht="102" thickTop="1" thickBot="1" x14ac:dyDescent="0.35">
      <c r="A68" s="6">
        <v>64</v>
      </c>
      <c r="B68" s="90" t="s">
        <v>90</v>
      </c>
      <c r="C68" s="12" t="s">
        <v>221</v>
      </c>
      <c r="D68" s="47" t="s">
        <v>220</v>
      </c>
      <c r="E68" s="14" t="s">
        <v>47</v>
      </c>
      <c r="F68" s="13"/>
      <c r="G68" s="24" t="s">
        <v>139</v>
      </c>
      <c r="H68" s="78" t="s">
        <v>52</v>
      </c>
      <c r="I68" s="36" t="str">
        <f t="shared" ref="I68" si="55">IF(I66="NE","X","")</f>
        <v>X</v>
      </c>
      <c r="J68" s="36" t="s">
        <v>52</v>
      </c>
      <c r="K68" s="36" t="s">
        <v>52</v>
      </c>
      <c r="L68" s="36" t="str">
        <f t="shared" ref="L68" si="56">IF(L66="NE","X","")</f>
        <v>X</v>
      </c>
      <c r="M68" s="36" t="s">
        <v>52</v>
      </c>
      <c r="N68" s="36" t="s">
        <v>52</v>
      </c>
      <c r="O68" s="36" t="s">
        <v>52</v>
      </c>
      <c r="P68" s="36" t="s">
        <v>52</v>
      </c>
      <c r="Q68" s="36" t="s">
        <v>52</v>
      </c>
      <c r="R68" s="36" t="s">
        <v>52</v>
      </c>
      <c r="S68" s="36" t="s">
        <v>52</v>
      </c>
      <c r="T68" s="78" t="str">
        <f t="shared" ref="T68" si="57">IF(T66="NE","X","")</f>
        <v>X</v>
      </c>
      <c r="U68" s="36" t="s">
        <v>52</v>
      </c>
      <c r="V68" s="36" t="str">
        <f t="shared" ref="V68:AV68" si="58">IF(V66="NE","X","")</f>
        <v/>
      </c>
      <c r="W68" s="36" t="str">
        <f t="shared" si="58"/>
        <v/>
      </c>
      <c r="X68" s="36" t="str">
        <f t="shared" si="58"/>
        <v/>
      </c>
      <c r="Y68" s="36" t="str">
        <f t="shared" si="58"/>
        <v/>
      </c>
      <c r="Z68" s="36" t="str">
        <f t="shared" si="58"/>
        <v/>
      </c>
      <c r="AA68" s="36" t="str">
        <f t="shared" si="58"/>
        <v/>
      </c>
      <c r="AB68" s="36" t="str">
        <f t="shared" si="58"/>
        <v/>
      </c>
      <c r="AC68" s="36" t="str">
        <f t="shared" si="58"/>
        <v/>
      </c>
      <c r="AD68" s="36" t="str">
        <f t="shared" si="58"/>
        <v/>
      </c>
      <c r="AE68" s="36" t="str">
        <f t="shared" si="58"/>
        <v/>
      </c>
      <c r="AF68" s="36" t="str">
        <f t="shared" si="58"/>
        <v/>
      </c>
      <c r="AG68" s="36" t="str">
        <f t="shared" si="58"/>
        <v/>
      </c>
      <c r="AH68" s="36" t="str">
        <f t="shared" si="58"/>
        <v/>
      </c>
      <c r="AI68" s="36" t="str">
        <f t="shared" si="58"/>
        <v/>
      </c>
      <c r="AJ68" s="36" t="str">
        <f t="shared" si="58"/>
        <v/>
      </c>
      <c r="AK68" s="36" t="str">
        <f t="shared" si="58"/>
        <v/>
      </c>
      <c r="AL68" s="36" t="str">
        <f t="shared" si="58"/>
        <v/>
      </c>
      <c r="AM68" s="36" t="str">
        <f t="shared" si="58"/>
        <v/>
      </c>
      <c r="AN68" s="36" t="str">
        <f t="shared" si="58"/>
        <v/>
      </c>
      <c r="AO68" s="36" t="str">
        <f t="shared" si="58"/>
        <v/>
      </c>
      <c r="AP68" s="36" t="str">
        <f t="shared" si="58"/>
        <v/>
      </c>
      <c r="AQ68" s="36" t="str">
        <f t="shared" si="58"/>
        <v/>
      </c>
      <c r="AR68" s="36" t="str">
        <f t="shared" si="58"/>
        <v/>
      </c>
      <c r="AS68" s="36" t="str">
        <f t="shared" si="58"/>
        <v/>
      </c>
      <c r="AT68" s="36" t="str">
        <f t="shared" si="58"/>
        <v/>
      </c>
      <c r="AU68" s="36" t="str">
        <f t="shared" si="58"/>
        <v/>
      </c>
      <c r="AV68" s="36" t="str">
        <f t="shared" si="58"/>
        <v/>
      </c>
    </row>
    <row r="69" spans="1:48" ht="15" thickTop="1" x14ac:dyDescent="0.3"/>
    <row r="70" spans="1:48" ht="30.75" customHeight="1" thickBot="1" x14ac:dyDescent="0.5">
      <c r="C70" s="113" t="s">
        <v>114</v>
      </c>
      <c r="D70" s="113"/>
      <c r="E70" s="113"/>
      <c r="F70" s="113"/>
      <c r="G70" s="113"/>
    </row>
    <row r="71" spans="1:48" ht="29.4" thickTop="1" x14ac:dyDescent="0.3">
      <c r="G71" s="21" t="s">
        <v>103</v>
      </c>
      <c r="H71" s="81" t="s">
        <v>108</v>
      </c>
      <c r="I71" s="35" t="s">
        <v>108</v>
      </c>
      <c r="J71" s="35" t="s">
        <v>108</v>
      </c>
      <c r="K71" s="35" t="s">
        <v>108</v>
      </c>
      <c r="L71" s="35" t="s">
        <v>108</v>
      </c>
      <c r="M71" s="35" t="s">
        <v>108</v>
      </c>
      <c r="N71" s="35" t="s">
        <v>108</v>
      </c>
      <c r="O71" s="35" t="s">
        <v>108</v>
      </c>
      <c r="P71" s="35" t="s">
        <v>108</v>
      </c>
      <c r="Q71" s="35" t="s">
        <v>108</v>
      </c>
      <c r="R71" s="35" t="s">
        <v>108</v>
      </c>
      <c r="S71" s="35" t="s">
        <v>108</v>
      </c>
      <c r="T71" s="35" t="s">
        <v>108</v>
      </c>
      <c r="U71" s="35" t="s">
        <v>108</v>
      </c>
      <c r="V71" s="35" t="s">
        <v>108</v>
      </c>
      <c r="W71" s="35" t="s">
        <v>108</v>
      </c>
      <c r="X71" s="35" t="s">
        <v>108</v>
      </c>
      <c r="Y71" s="35" t="s">
        <v>108</v>
      </c>
      <c r="Z71" s="35" t="s">
        <v>108</v>
      </c>
      <c r="AA71" s="35" t="s">
        <v>108</v>
      </c>
      <c r="AB71" s="35" t="s">
        <v>108</v>
      </c>
      <c r="AC71" s="35" t="s">
        <v>108</v>
      </c>
      <c r="AD71" s="35" t="s">
        <v>108</v>
      </c>
      <c r="AE71" s="35" t="s">
        <v>108</v>
      </c>
      <c r="AF71" s="35" t="s">
        <v>108</v>
      </c>
      <c r="AG71" s="35" t="s">
        <v>108</v>
      </c>
      <c r="AH71" s="35" t="s">
        <v>108</v>
      </c>
      <c r="AI71" s="35" t="s">
        <v>108</v>
      </c>
      <c r="AJ71" s="35" t="s">
        <v>108</v>
      </c>
      <c r="AK71" s="35" t="s">
        <v>108</v>
      </c>
      <c r="AL71" s="35" t="s">
        <v>108</v>
      </c>
      <c r="AM71" s="35" t="s">
        <v>108</v>
      </c>
      <c r="AN71" s="35" t="s">
        <v>108</v>
      </c>
      <c r="AO71" s="35" t="s">
        <v>108</v>
      </c>
      <c r="AP71" s="35" t="s">
        <v>108</v>
      </c>
      <c r="AQ71" s="35" t="s">
        <v>108</v>
      </c>
      <c r="AR71" s="35" t="s">
        <v>108</v>
      </c>
      <c r="AS71" s="35" t="s">
        <v>108</v>
      </c>
      <c r="AT71" s="35" t="s">
        <v>108</v>
      </c>
      <c r="AU71" s="35" t="s">
        <v>108</v>
      </c>
      <c r="AV71" s="35" t="s">
        <v>108</v>
      </c>
    </row>
    <row r="72" spans="1:48" ht="28.8" x14ac:dyDescent="0.3">
      <c r="G72" s="22" t="s">
        <v>106</v>
      </c>
      <c r="H72" s="79"/>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row>
    <row r="73" spans="1:48" ht="28.8" x14ac:dyDescent="0.3">
      <c r="G73" s="22" t="s">
        <v>106</v>
      </c>
      <c r="H73" s="79"/>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row>
    <row r="74" spans="1:48" ht="28.8" x14ac:dyDescent="0.3">
      <c r="G74" s="22" t="s">
        <v>106</v>
      </c>
      <c r="H74" s="79"/>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row>
    <row r="75" spans="1:48" ht="28.8" x14ac:dyDescent="0.3">
      <c r="G75" s="22" t="s">
        <v>106</v>
      </c>
      <c r="H75" s="79"/>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row>
    <row r="76" spans="1:48" ht="28.8" x14ac:dyDescent="0.3">
      <c r="G76" s="22" t="s">
        <v>106</v>
      </c>
      <c r="H76" s="79"/>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row>
    <row r="77" spans="1:48" ht="28.8" x14ac:dyDescent="0.3">
      <c r="G77" s="22" t="s">
        <v>106</v>
      </c>
      <c r="H77" s="79"/>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row>
    <row r="78" spans="1:48" ht="28.8" x14ac:dyDescent="0.3">
      <c r="G78" s="22" t="s">
        <v>106</v>
      </c>
      <c r="H78" s="79"/>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row>
    <row r="79" spans="1:48" ht="28.8" x14ac:dyDescent="0.3">
      <c r="D79" s="45"/>
      <c r="G79" s="22" t="s">
        <v>106</v>
      </c>
      <c r="H79" s="79"/>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row>
    <row r="80" spans="1:48" ht="28.8" x14ac:dyDescent="0.3">
      <c r="D80" s="45"/>
      <c r="G80" s="22" t="s">
        <v>106</v>
      </c>
      <c r="H80" s="79"/>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row>
    <row r="81" spans="4:48" ht="28.8" x14ac:dyDescent="0.3">
      <c r="D81" s="45"/>
      <c r="G81" s="22" t="s">
        <v>106</v>
      </c>
      <c r="H81" s="79"/>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row>
    <row r="82" spans="4:48" x14ac:dyDescent="0.3">
      <c r="D82" s="45"/>
      <c r="G82" s="22" t="s">
        <v>107</v>
      </c>
      <c r="H82" s="79"/>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row>
    <row r="83" spans="4:48" x14ac:dyDescent="0.3">
      <c r="D83" s="45"/>
      <c r="G83" s="22" t="s">
        <v>107</v>
      </c>
      <c r="H83" s="79"/>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row>
    <row r="84" spans="4:48" x14ac:dyDescent="0.3">
      <c r="D84" s="45"/>
      <c r="G84" s="22" t="s">
        <v>107</v>
      </c>
      <c r="H84" s="79"/>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row>
    <row r="85" spans="4:48" x14ac:dyDescent="0.3">
      <c r="D85" s="45"/>
      <c r="G85" s="22" t="s">
        <v>107</v>
      </c>
      <c r="H85" s="79"/>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row>
    <row r="86" spans="4:48" x14ac:dyDescent="0.3">
      <c r="D86" s="45"/>
      <c r="G86" s="22" t="s">
        <v>107</v>
      </c>
      <c r="H86" s="79"/>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row>
    <row r="87" spans="4:48" x14ac:dyDescent="0.3">
      <c r="D87" s="45"/>
      <c r="G87" s="22" t="s">
        <v>107</v>
      </c>
      <c r="H87" s="79"/>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row>
    <row r="88" spans="4:48" x14ac:dyDescent="0.3">
      <c r="D88" s="45"/>
      <c r="G88" s="22"/>
      <c r="H88" s="79"/>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row>
    <row r="89" spans="4:48" x14ac:dyDescent="0.3">
      <c r="D89" s="45"/>
      <c r="G89" s="22"/>
      <c r="H89" s="79"/>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row>
    <row r="90" spans="4:48" ht="15" thickBot="1" x14ac:dyDescent="0.35">
      <c r="D90" s="45"/>
      <c r="G90" s="23"/>
      <c r="H90" s="82"/>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row>
    <row r="91" spans="4:48" ht="15" thickTop="1" x14ac:dyDescent="0.3">
      <c r="D91" s="45"/>
    </row>
    <row r="92" spans="4:48" x14ac:dyDescent="0.3">
      <c r="D92" s="45"/>
    </row>
    <row r="93" spans="4:48" x14ac:dyDescent="0.3">
      <c r="D93" s="45"/>
    </row>
    <row r="94" spans="4:48" x14ac:dyDescent="0.3">
      <c r="D94" s="45"/>
    </row>
    <row r="95" spans="4:48" x14ac:dyDescent="0.3">
      <c r="D95" s="45"/>
    </row>
    <row r="96" spans="4:48" x14ac:dyDescent="0.3">
      <c r="D96" s="45"/>
    </row>
    <row r="97" spans="4:4" x14ac:dyDescent="0.3">
      <c r="D97" s="45"/>
    </row>
    <row r="98" spans="4:4" x14ac:dyDescent="0.3">
      <c r="D98" s="45"/>
    </row>
    <row r="99" spans="4:4" x14ac:dyDescent="0.3">
      <c r="D99" s="45"/>
    </row>
    <row r="100" spans="4:4" x14ac:dyDescent="0.3">
      <c r="D100" s="45"/>
    </row>
    <row r="101" spans="4:4" x14ac:dyDescent="0.3">
      <c r="D101" s="45"/>
    </row>
    <row r="102" spans="4:4" x14ac:dyDescent="0.3">
      <c r="D102" s="45"/>
    </row>
    <row r="103" spans="4:4" x14ac:dyDescent="0.3">
      <c r="D103" s="45"/>
    </row>
    <row r="104" spans="4:4" x14ac:dyDescent="0.3">
      <c r="D104" s="45"/>
    </row>
    <row r="105" spans="4:4" x14ac:dyDescent="0.3">
      <c r="D105" s="45"/>
    </row>
    <row r="106" spans="4:4" x14ac:dyDescent="0.3">
      <c r="D106" s="45"/>
    </row>
    <row r="107" spans="4:4" x14ac:dyDescent="0.3">
      <c r="D107" s="45"/>
    </row>
    <row r="108" spans="4:4" x14ac:dyDescent="0.3">
      <c r="D108" s="45"/>
    </row>
    <row r="109" spans="4:4" x14ac:dyDescent="0.3">
      <c r="D109" s="45"/>
    </row>
    <row r="110" spans="4:4" x14ac:dyDescent="0.3">
      <c r="D110" s="45"/>
    </row>
    <row r="111" spans="4:4" x14ac:dyDescent="0.3">
      <c r="D111" s="45"/>
    </row>
    <row r="112" spans="4:4" x14ac:dyDescent="0.3">
      <c r="D112" s="45"/>
    </row>
    <row r="113" spans="4:4" x14ac:dyDescent="0.3">
      <c r="D113" s="45"/>
    </row>
    <row r="114" spans="4:4" x14ac:dyDescent="0.3">
      <c r="D114" s="45"/>
    </row>
    <row r="115" spans="4:4" x14ac:dyDescent="0.3">
      <c r="D115" s="45"/>
    </row>
    <row r="116" spans="4:4" x14ac:dyDescent="0.3">
      <c r="D116" s="45"/>
    </row>
    <row r="117" spans="4:4" x14ac:dyDescent="0.3">
      <c r="D117" s="45"/>
    </row>
    <row r="118" spans="4:4" x14ac:dyDescent="0.3">
      <c r="D118" s="45"/>
    </row>
    <row r="119" spans="4:4" x14ac:dyDescent="0.3">
      <c r="D119" s="45"/>
    </row>
    <row r="120" spans="4:4" x14ac:dyDescent="0.3">
      <c r="D120" s="45"/>
    </row>
    <row r="121" spans="4:4" x14ac:dyDescent="0.3">
      <c r="D121" s="45"/>
    </row>
    <row r="122" spans="4:4" x14ac:dyDescent="0.3">
      <c r="D122" s="45"/>
    </row>
    <row r="123" spans="4:4" x14ac:dyDescent="0.3">
      <c r="D123" s="45"/>
    </row>
    <row r="124" spans="4:4" x14ac:dyDescent="0.3">
      <c r="D124" s="45"/>
    </row>
    <row r="125" spans="4:4" x14ac:dyDescent="0.3">
      <c r="D125" s="45"/>
    </row>
    <row r="126" spans="4:4" x14ac:dyDescent="0.3">
      <c r="D126" s="45"/>
    </row>
    <row r="127" spans="4:4" x14ac:dyDescent="0.3">
      <c r="D127" s="45"/>
    </row>
    <row r="128" spans="4:4" x14ac:dyDescent="0.3">
      <c r="D128" s="45"/>
    </row>
    <row r="129" spans="4:4" x14ac:dyDescent="0.3">
      <c r="D129" s="45"/>
    </row>
    <row r="130" spans="4:4" x14ac:dyDescent="0.3">
      <c r="D130" s="45"/>
    </row>
    <row r="131" spans="4:4" x14ac:dyDescent="0.3">
      <c r="D131" s="45"/>
    </row>
    <row r="132" spans="4:4" x14ac:dyDescent="0.3">
      <c r="D132" s="45"/>
    </row>
    <row r="133" spans="4:4" x14ac:dyDescent="0.3">
      <c r="D133" s="45"/>
    </row>
    <row r="134" spans="4:4" x14ac:dyDescent="0.3">
      <c r="D134" s="45"/>
    </row>
    <row r="135" spans="4:4" x14ac:dyDescent="0.3">
      <c r="D135" s="45"/>
    </row>
    <row r="136" spans="4:4" x14ac:dyDescent="0.3">
      <c r="D136" s="45"/>
    </row>
    <row r="137" spans="4:4" x14ac:dyDescent="0.3">
      <c r="D137" s="45"/>
    </row>
    <row r="138" spans="4:4" x14ac:dyDescent="0.3">
      <c r="D138" s="45"/>
    </row>
    <row r="139" spans="4:4" x14ac:dyDescent="0.3">
      <c r="D139" s="45"/>
    </row>
    <row r="140" spans="4:4" x14ac:dyDescent="0.3">
      <c r="D140" s="45"/>
    </row>
    <row r="141" spans="4:4" x14ac:dyDescent="0.3">
      <c r="D141" s="45"/>
    </row>
    <row r="142" spans="4:4" x14ac:dyDescent="0.3">
      <c r="D142" s="45"/>
    </row>
    <row r="143" spans="4:4" x14ac:dyDescent="0.3">
      <c r="D143" s="45"/>
    </row>
    <row r="144" spans="4:4" x14ac:dyDescent="0.3">
      <c r="D144" s="45"/>
    </row>
    <row r="145" spans="4:4" x14ac:dyDescent="0.3">
      <c r="D145" s="45"/>
    </row>
    <row r="146" spans="4:4" x14ac:dyDescent="0.3">
      <c r="D146" s="45"/>
    </row>
    <row r="147" spans="4:4" x14ac:dyDescent="0.3">
      <c r="D147" s="45"/>
    </row>
    <row r="148" spans="4:4" x14ac:dyDescent="0.3">
      <c r="D148" s="45"/>
    </row>
    <row r="149" spans="4:4" x14ac:dyDescent="0.3">
      <c r="D149" s="45"/>
    </row>
    <row r="150" spans="4:4" x14ac:dyDescent="0.3">
      <c r="D150" s="45"/>
    </row>
    <row r="151" spans="4:4" x14ac:dyDescent="0.3">
      <c r="D151" s="45"/>
    </row>
    <row r="152" spans="4:4" x14ac:dyDescent="0.3">
      <c r="D152" s="45"/>
    </row>
    <row r="153" spans="4:4" x14ac:dyDescent="0.3">
      <c r="D153" s="45"/>
    </row>
    <row r="154" spans="4:4" x14ac:dyDescent="0.3">
      <c r="D154" s="45"/>
    </row>
    <row r="155" spans="4:4" x14ac:dyDescent="0.3">
      <c r="D155" s="45"/>
    </row>
    <row r="156" spans="4:4" x14ac:dyDescent="0.3">
      <c r="D156" s="45"/>
    </row>
    <row r="157" spans="4:4" x14ac:dyDescent="0.3">
      <c r="D157" s="45"/>
    </row>
    <row r="158" spans="4:4" x14ac:dyDescent="0.3">
      <c r="D158" s="45"/>
    </row>
    <row r="159" spans="4:4" x14ac:dyDescent="0.3">
      <c r="D159" s="45"/>
    </row>
    <row r="160" spans="4:4" x14ac:dyDescent="0.3">
      <c r="D160" s="45"/>
    </row>
    <row r="161" spans="4:4" x14ac:dyDescent="0.3">
      <c r="D161" s="45"/>
    </row>
    <row r="162" spans="4:4" x14ac:dyDescent="0.3">
      <c r="D162" s="45"/>
    </row>
    <row r="163" spans="4:4" x14ac:dyDescent="0.3">
      <c r="D163" s="45"/>
    </row>
    <row r="164" spans="4:4" x14ac:dyDescent="0.3">
      <c r="D164" s="45"/>
    </row>
    <row r="165" spans="4:4" x14ac:dyDescent="0.3">
      <c r="D165" s="45"/>
    </row>
    <row r="166" spans="4:4" x14ac:dyDescent="0.3">
      <c r="D166" s="45"/>
    </row>
    <row r="167" spans="4:4" x14ac:dyDescent="0.3">
      <c r="D167" s="45"/>
    </row>
    <row r="168" spans="4:4" x14ac:dyDescent="0.3">
      <c r="D168" s="45"/>
    </row>
    <row r="169" spans="4:4" x14ac:dyDescent="0.3">
      <c r="D169" s="45"/>
    </row>
    <row r="170" spans="4:4" x14ac:dyDescent="0.3">
      <c r="D170" s="45"/>
    </row>
    <row r="171" spans="4:4" x14ac:dyDescent="0.3">
      <c r="D171" s="45"/>
    </row>
    <row r="172" spans="4:4" x14ac:dyDescent="0.3">
      <c r="D172" s="45"/>
    </row>
    <row r="173" spans="4:4" x14ac:dyDescent="0.3">
      <c r="D173" s="45"/>
    </row>
    <row r="174" spans="4:4" x14ac:dyDescent="0.3">
      <c r="D174" s="45"/>
    </row>
    <row r="175" spans="4:4" x14ac:dyDescent="0.3">
      <c r="D175" s="45"/>
    </row>
    <row r="176" spans="4:4" x14ac:dyDescent="0.3">
      <c r="D176" s="45"/>
    </row>
    <row r="177" spans="4:4" x14ac:dyDescent="0.3">
      <c r="D177" s="45"/>
    </row>
    <row r="178" spans="4:4" x14ac:dyDescent="0.3">
      <c r="D178" s="45"/>
    </row>
    <row r="179" spans="4:4" x14ac:dyDescent="0.3">
      <c r="D179" s="45"/>
    </row>
    <row r="180" spans="4:4" x14ac:dyDescent="0.3">
      <c r="D180" s="45"/>
    </row>
    <row r="181" spans="4:4" x14ac:dyDescent="0.3">
      <c r="D181" s="45"/>
    </row>
    <row r="182" spans="4:4" x14ac:dyDescent="0.3">
      <c r="D182" s="45"/>
    </row>
    <row r="183" spans="4:4" x14ac:dyDescent="0.3">
      <c r="D183" s="45"/>
    </row>
    <row r="184" spans="4:4" x14ac:dyDescent="0.3">
      <c r="D184" s="45"/>
    </row>
    <row r="185" spans="4:4" x14ac:dyDescent="0.3">
      <c r="D185" s="45"/>
    </row>
    <row r="186" spans="4:4" x14ac:dyDescent="0.3">
      <c r="D186" s="45"/>
    </row>
    <row r="187" spans="4:4" x14ac:dyDescent="0.3">
      <c r="D187" s="45"/>
    </row>
    <row r="188" spans="4:4" x14ac:dyDescent="0.3">
      <c r="D188" s="45"/>
    </row>
    <row r="189" spans="4:4" x14ac:dyDescent="0.3">
      <c r="D189" s="45"/>
    </row>
    <row r="190" spans="4:4" x14ac:dyDescent="0.3">
      <c r="D190" s="45"/>
    </row>
    <row r="191" spans="4:4" x14ac:dyDescent="0.3">
      <c r="D191" s="45"/>
    </row>
    <row r="192" spans="4:4" x14ac:dyDescent="0.3">
      <c r="D192" s="45"/>
    </row>
    <row r="193" spans="1:12" x14ac:dyDescent="0.3">
      <c r="D193" s="45"/>
    </row>
    <row r="194" spans="1:12" x14ac:dyDescent="0.3">
      <c r="D194" s="45"/>
    </row>
    <row r="195" spans="1:12" x14ac:dyDescent="0.3">
      <c r="D195" s="45"/>
    </row>
    <row r="196" spans="1:12" x14ac:dyDescent="0.3">
      <c r="D196" s="45"/>
    </row>
    <row r="197" spans="1:12" x14ac:dyDescent="0.3">
      <c r="D197" s="45"/>
    </row>
    <row r="198" spans="1:12" x14ac:dyDescent="0.3">
      <c r="D198" s="45"/>
    </row>
    <row r="199" spans="1:12" ht="15" thickBot="1" x14ac:dyDescent="0.35">
      <c r="D199" s="45"/>
    </row>
    <row r="200" spans="1:12" ht="15" thickBot="1" x14ac:dyDescent="0.35">
      <c r="A200" s="110"/>
      <c r="B200" s="111"/>
      <c r="C200" s="111"/>
      <c r="D200" s="111"/>
      <c r="E200" s="111"/>
      <c r="F200" s="111"/>
      <c r="G200" s="111"/>
      <c r="H200" s="111"/>
      <c r="I200" s="111"/>
      <c r="J200" s="111"/>
      <c r="K200" s="111"/>
      <c r="L200" s="112"/>
    </row>
    <row r="201" spans="1:12" x14ac:dyDescent="0.3">
      <c r="A201" s="37"/>
      <c r="B201" s="37"/>
      <c r="C201" s="37"/>
      <c r="D201" s="45"/>
      <c r="E201" s="37" t="s">
        <v>52</v>
      </c>
      <c r="F201" s="37"/>
      <c r="G201" s="37"/>
      <c r="H201" s="83"/>
      <c r="J201" s="37"/>
    </row>
    <row r="202" spans="1:12" x14ac:dyDescent="0.3">
      <c r="A202" s="37"/>
      <c r="B202" s="37" t="s">
        <v>1361</v>
      </c>
      <c r="C202" s="37" t="s">
        <v>52</v>
      </c>
      <c r="D202" s="45"/>
      <c r="E202" s="37" t="s">
        <v>158</v>
      </c>
      <c r="F202" s="37"/>
      <c r="G202" s="37" t="s">
        <v>151</v>
      </c>
      <c r="H202" s="83" t="s">
        <v>52</v>
      </c>
      <c r="J202" s="37" t="s">
        <v>151</v>
      </c>
    </row>
    <row r="203" spans="1:12" ht="28.8" x14ac:dyDescent="0.3">
      <c r="A203" s="37"/>
      <c r="B203" s="37" t="s">
        <v>450</v>
      </c>
      <c r="C203" s="37" t="s">
        <v>150</v>
      </c>
      <c r="D203" s="45"/>
      <c r="E203" s="37" t="s">
        <v>159</v>
      </c>
      <c r="F203" s="37"/>
      <c r="G203" s="37" t="s">
        <v>154</v>
      </c>
      <c r="H203" s="83" t="s">
        <v>170</v>
      </c>
      <c r="J203" s="37" t="s">
        <v>183</v>
      </c>
    </row>
    <row r="204" spans="1:12" ht="43.2" x14ac:dyDescent="0.3">
      <c r="A204" s="37"/>
      <c r="B204" s="37" t="s">
        <v>1362</v>
      </c>
      <c r="C204" s="37" t="s">
        <v>151</v>
      </c>
      <c r="D204" s="45"/>
      <c r="E204" s="37" t="s">
        <v>160</v>
      </c>
      <c r="F204" s="37"/>
      <c r="G204" s="37" t="s">
        <v>155</v>
      </c>
      <c r="H204" s="83" t="s">
        <v>171</v>
      </c>
      <c r="J204" s="37" t="s">
        <v>184</v>
      </c>
    </row>
    <row r="205" spans="1:12" x14ac:dyDescent="0.3">
      <c r="A205" s="37"/>
      <c r="B205" s="37"/>
      <c r="C205" s="37" t="s">
        <v>52</v>
      </c>
      <c r="D205" s="45"/>
      <c r="E205" s="37" t="s">
        <v>161</v>
      </c>
      <c r="F205" s="37"/>
      <c r="G205" s="37"/>
      <c r="H205" s="83"/>
      <c r="J205" s="37"/>
    </row>
    <row r="206" spans="1:12" x14ac:dyDescent="0.3">
      <c r="A206" s="37"/>
      <c r="B206" s="37"/>
      <c r="C206" s="37" t="s">
        <v>173</v>
      </c>
      <c r="D206" s="45"/>
      <c r="E206" s="37" t="s">
        <v>162</v>
      </c>
      <c r="F206" s="37"/>
      <c r="G206" s="37" t="s">
        <v>52</v>
      </c>
      <c r="H206" s="83"/>
      <c r="J206" s="37"/>
    </row>
    <row r="207" spans="1:12" x14ac:dyDescent="0.3">
      <c r="A207" s="37"/>
      <c r="B207" s="37"/>
      <c r="C207" s="37" t="s">
        <v>174</v>
      </c>
      <c r="D207" s="45"/>
      <c r="E207" s="37" t="s">
        <v>163</v>
      </c>
      <c r="F207" s="37"/>
      <c r="G207" s="37" t="s">
        <v>180</v>
      </c>
      <c r="H207" s="83"/>
      <c r="J207" s="37"/>
    </row>
    <row r="208" spans="1:12" x14ac:dyDescent="0.3">
      <c r="A208" s="37"/>
      <c r="B208" s="37"/>
      <c r="C208" s="37"/>
      <c r="D208" s="45"/>
      <c r="E208" s="37" t="s">
        <v>164</v>
      </c>
      <c r="F208" s="37"/>
      <c r="G208" s="37" t="s">
        <v>181</v>
      </c>
      <c r="H208" s="83"/>
      <c r="J208" s="37"/>
    </row>
    <row r="209" spans="1:10" x14ac:dyDescent="0.3">
      <c r="A209" s="37"/>
      <c r="B209" s="37" t="s">
        <v>52</v>
      </c>
      <c r="C209" s="37" t="s">
        <v>52</v>
      </c>
      <c r="D209" s="45"/>
      <c r="E209" s="37" t="s">
        <v>165</v>
      </c>
      <c r="F209" s="37"/>
      <c r="G209" s="37"/>
      <c r="H209" s="83"/>
      <c r="J209" s="37"/>
    </row>
    <row r="210" spans="1:10" x14ac:dyDescent="0.3">
      <c r="A210" s="37"/>
      <c r="B210" s="37" t="s">
        <v>176</v>
      </c>
      <c r="C210" s="37" t="s">
        <v>151</v>
      </c>
      <c r="D210" s="45"/>
      <c r="E210" s="37" t="s">
        <v>166</v>
      </c>
      <c r="F210" s="37"/>
      <c r="G210" s="37"/>
      <c r="H210" s="83"/>
      <c r="J210" s="37"/>
    </row>
    <row r="211" spans="1:10" ht="28.8" x14ac:dyDescent="0.3">
      <c r="A211" s="37"/>
      <c r="B211" s="37" t="s">
        <v>177</v>
      </c>
      <c r="C211" s="37" t="s">
        <v>176</v>
      </c>
      <c r="D211" s="45"/>
      <c r="E211" s="37" t="s">
        <v>167</v>
      </c>
      <c r="F211" s="37"/>
      <c r="G211" s="37"/>
      <c r="H211" s="83"/>
      <c r="J211" s="37"/>
    </row>
    <row r="212" spans="1:10" x14ac:dyDescent="0.3">
      <c r="A212" s="37"/>
      <c r="B212" s="37"/>
      <c r="C212" s="37" t="s">
        <v>177</v>
      </c>
      <c r="D212" s="45"/>
      <c r="E212" s="37"/>
      <c r="F212" s="37"/>
      <c r="G212" s="37" t="s">
        <v>1354</v>
      </c>
      <c r="H212" s="83"/>
      <c r="J212" s="37"/>
    </row>
    <row r="213" spans="1:10" x14ac:dyDescent="0.3">
      <c r="D213" s="45"/>
      <c r="G213" s="1" t="s">
        <v>1355</v>
      </c>
    </row>
    <row r="214" spans="1:10" ht="28.8" x14ac:dyDescent="0.3">
      <c r="C214" s="1" t="s">
        <v>1364</v>
      </c>
      <c r="D214" s="45"/>
      <c r="G214" s="1" t="s">
        <v>1356</v>
      </c>
    </row>
    <row r="215" spans="1:10" x14ac:dyDescent="0.3">
      <c r="C215" s="1" t="s">
        <v>1365</v>
      </c>
      <c r="D215" s="45"/>
      <c r="G215" s="1" t="s">
        <v>151</v>
      </c>
    </row>
    <row r="216" spans="1:10" x14ac:dyDescent="0.3">
      <c r="C216" s="1" t="s">
        <v>151</v>
      </c>
      <c r="D216" s="45"/>
    </row>
    <row r="217" spans="1:10" x14ac:dyDescent="0.3">
      <c r="D217" s="45"/>
      <c r="G217" s="1" t="s">
        <v>1358</v>
      </c>
    </row>
    <row r="218" spans="1:10" x14ac:dyDescent="0.3">
      <c r="D218" s="45"/>
      <c r="G218" s="1" t="s">
        <v>1359</v>
      </c>
    </row>
    <row r="219" spans="1:10" x14ac:dyDescent="0.3">
      <c r="D219" s="45"/>
      <c r="G219" s="1" t="s">
        <v>151</v>
      </c>
    </row>
    <row r="220" spans="1:10" x14ac:dyDescent="0.3">
      <c r="D220" s="45"/>
    </row>
    <row r="221" spans="1:10" x14ac:dyDescent="0.3">
      <c r="D221" s="45"/>
    </row>
    <row r="222" spans="1:10" x14ac:dyDescent="0.3">
      <c r="D222" s="45"/>
    </row>
    <row r="223" spans="1:10" x14ac:dyDescent="0.3">
      <c r="D223" s="45"/>
    </row>
    <row r="224" spans="1:10" x14ac:dyDescent="0.3">
      <c r="D224" s="45"/>
    </row>
    <row r="225" spans="4:4" x14ac:dyDescent="0.3">
      <c r="D225" s="45"/>
    </row>
    <row r="226" spans="4:4" x14ac:dyDescent="0.3">
      <c r="D226" s="45"/>
    </row>
    <row r="227" spans="4:4" x14ac:dyDescent="0.3">
      <c r="D227" s="45"/>
    </row>
    <row r="228" spans="4:4" x14ac:dyDescent="0.3">
      <c r="D228" s="45"/>
    </row>
    <row r="229" spans="4:4" x14ac:dyDescent="0.3">
      <c r="D229" s="45"/>
    </row>
    <row r="230" spans="4:4" x14ac:dyDescent="0.3">
      <c r="D230" s="45"/>
    </row>
    <row r="231" spans="4:4" x14ac:dyDescent="0.3">
      <c r="D231" s="45"/>
    </row>
    <row r="232" spans="4:4" x14ac:dyDescent="0.3">
      <c r="D232" s="45"/>
    </row>
    <row r="233" spans="4:4" x14ac:dyDescent="0.3">
      <c r="D233" s="45"/>
    </row>
    <row r="234" spans="4:4" x14ac:dyDescent="0.3">
      <c r="D234" s="45"/>
    </row>
    <row r="235" spans="4:4" x14ac:dyDescent="0.3">
      <c r="D235" s="45"/>
    </row>
    <row r="236" spans="4:4" x14ac:dyDescent="0.3">
      <c r="D236" s="45"/>
    </row>
    <row r="237" spans="4:4" x14ac:dyDescent="0.3">
      <c r="D237" s="45"/>
    </row>
    <row r="238" spans="4:4" x14ac:dyDescent="0.3">
      <c r="D238" s="45"/>
    </row>
    <row r="239" spans="4:4" x14ac:dyDescent="0.3">
      <c r="D239" s="45"/>
    </row>
    <row r="240" spans="4:4" x14ac:dyDescent="0.3">
      <c r="D240" s="45"/>
    </row>
    <row r="241" spans="4:4" x14ac:dyDescent="0.3">
      <c r="D241" s="45"/>
    </row>
    <row r="242" spans="4:4" x14ac:dyDescent="0.3">
      <c r="D242" s="45"/>
    </row>
    <row r="243" spans="4:4" x14ac:dyDescent="0.3">
      <c r="D243" s="45"/>
    </row>
    <row r="244" spans="4:4" x14ac:dyDescent="0.3">
      <c r="D244" s="45"/>
    </row>
    <row r="245" spans="4:4" x14ac:dyDescent="0.3">
      <c r="D245" s="45"/>
    </row>
    <row r="246" spans="4:4" x14ac:dyDescent="0.3">
      <c r="D246" s="45"/>
    </row>
    <row r="247" spans="4:4" x14ac:dyDescent="0.3">
      <c r="D247" s="45"/>
    </row>
    <row r="248" spans="4:4" x14ac:dyDescent="0.3">
      <c r="D248" s="45"/>
    </row>
    <row r="249" spans="4:4" x14ac:dyDescent="0.3">
      <c r="D249" s="45"/>
    </row>
    <row r="250" spans="4:4" x14ac:dyDescent="0.3">
      <c r="D250" s="45"/>
    </row>
    <row r="251" spans="4:4" x14ac:dyDescent="0.3">
      <c r="D251" s="45"/>
    </row>
    <row r="252" spans="4:4" x14ac:dyDescent="0.3">
      <c r="D252" s="45"/>
    </row>
    <row r="253" spans="4:4" x14ac:dyDescent="0.3">
      <c r="D253" s="45"/>
    </row>
    <row r="254" spans="4:4" x14ac:dyDescent="0.3">
      <c r="D254" s="45"/>
    </row>
    <row r="255" spans="4:4" x14ac:dyDescent="0.3">
      <c r="D255" s="45"/>
    </row>
    <row r="256" spans="4:4" x14ac:dyDescent="0.3">
      <c r="D256" s="45"/>
    </row>
    <row r="257" spans="4:4" x14ac:dyDescent="0.3">
      <c r="D257" s="45"/>
    </row>
    <row r="258" spans="4:4" x14ac:dyDescent="0.3">
      <c r="D258" s="45"/>
    </row>
    <row r="259" spans="4:4" x14ac:dyDescent="0.3">
      <c r="D259" s="45"/>
    </row>
    <row r="260" spans="4:4" x14ac:dyDescent="0.3">
      <c r="D260" s="45"/>
    </row>
    <row r="261" spans="4:4" x14ac:dyDescent="0.3">
      <c r="D261" s="45"/>
    </row>
    <row r="262" spans="4:4" x14ac:dyDescent="0.3">
      <c r="D262" s="45"/>
    </row>
    <row r="263" spans="4:4" x14ac:dyDescent="0.3">
      <c r="D263" s="45"/>
    </row>
    <row r="264" spans="4:4" x14ac:dyDescent="0.3">
      <c r="D264" s="45"/>
    </row>
    <row r="265" spans="4:4" x14ac:dyDescent="0.3">
      <c r="D265" s="45"/>
    </row>
    <row r="266" spans="4:4" x14ac:dyDescent="0.3">
      <c r="D266" s="45"/>
    </row>
    <row r="267" spans="4:4" x14ac:dyDescent="0.3">
      <c r="D267" s="45"/>
    </row>
    <row r="268" spans="4:4" x14ac:dyDescent="0.3">
      <c r="D268" s="45"/>
    </row>
    <row r="269" spans="4:4" x14ac:dyDescent="0.3">
      <c r="D269" s="45"/>
    </row>
    <row r="270" spans="4:4" x14ac:dyDescent="0.3">
      <c r="D270" s="45"/>
    </row>
    <row r="271" spans="4:4" x14ac:dyDescent="0.3">
      <c r="D271" s="45"/>
    </row>
    <row r="272" spans="4:4" x14ac:dyDescent="0.3">
      <c r="D272" s="45"/>
    </row>
    <row r="273" spans="4:4" x14ac:dyDescent="0.3">
      <c r="D273" s="45"/>
    </row>
    <row r="274" spans="4:4" x14ac:dyDescent="0.3">
      <c r="D274" s="45"/>
    </row>
    <row r="275" spans="4:4" x14ac:dyDescent="0.3">
      <c r="D275" s="45"/>
    </row>
    <row r="276" spans="4:4" x14ac:dyDescent="0.3">
      <c r="D276" s="45"/>
    </row>
    <row r="277" spans="4:4" x14ac:dyDescent="0.3">
      <c r="D277" s="45"/>
    </row>
    <row r="278" spans="4:4" x14ac:dyDescent="0.3">
      <c r="D278" s="45"/>
    </row>
    <row r="279" spans="4:4" x14ac:dyDescent="0.3">
      <c r="D279" s="45"/>
    </row>
    <row r="280" spans="4:4" x14ac:dyDescent="0.3">
      <c r="D280" s="45"/>
    </row>
    <row r="281" spans="4:4" x14ac:dyDescent="0.3">
      <c r="D281" s="45"/>
    </row>
    <row r="282" spans="4:4" x14ac:dyDescent="0.3">
      <c r="D282" s="45"/>
    </row>
    <row r="283" spans="4:4" x14ac:dyDescent="0.3">
      <c r="D283" s="45"/>
    </row>
    <row r="284" spans="4:4" x14ac:dyDescent="0.3">
      <c r="D284" s="45"/>
    </row>
    <row r="285" spans="4:4" x14ac:dyDescent="0.3">
      <c r="D285" s="45"/>
    </row>
    <row r="286" spans="4:4" x14ac:dyDescent="0.3">
      <c r="D286" s="45"/>
    </row>
    <row r="287" spans="4:4" x14ac:dyDescent="0.3">
      <c r="D287" s="45"/>
    </row>
    <row r="288" spans="4:4" x14ac:dyDescent="0.3">
      <c r="D288" s="45"/>
    </row>
    <row r="289" spans="4:4" x14ac:dyDescent="0.3">
      <c r="D289" s="45"/>
    </row>
    <row r="290" spans="4:4" x14ac:dyDescent="0.3">
      <c r="D290" s="45"/>
    </row>
    <row r="291" spans="4:4" x14ac:dyDescent="0.3">
      <c r="D291" s="45"/>
    </row>
    <row r="292" spans="4:4" x14ac:dyDescent="0.3">
      <c r="D292" s="45"/>
    </row>
    <row r="293" spans="4:4" x14ac:dyDescent="0.3">
      <c r="D293" s="45"/>
    </row>
  </sheetData>
  <sheetProtection formatCells="0" formatColumns="0" formatRows="0" insertColumns="0" insertHyperlinks="0" sort="0" autoFilter="0" pivotTables="0"/>
  <protectedRanges>
    <protectedRange algorithmName="SHA-512" hashValue="0LJ7ICK8hiEOizOTaq8CxF0Zl8/aqa2aXxdfwhBH/Po7FGh46V72k7YEhB2auUd/3SSpyvcfV44tMCFKteVv+w==" saltValue="lKYqtvU8JLmGeUHRUKKxpQ==" spinCount="100000" sqref="E50:G50 C14:C25 E27:F27 C28:C36 E14:G25 E28:G35 E36:F36 E37:G48 C38:C42 C44:C48 C50 C52:C57 E52:G68 C59:C68 A1:A68 C1:C11 E1:G1 E3:G12 D2 F2 L8:N8 L17:N17 L60:T60" name="Oblast1"/>
    <protectedRange algorithmName="SHA-512" hashValue="0LJ7ICK8hiEOizOTaq8CxF0Zl8/aqa2aXxdfwhBH/Po7FGh46V72k7YEhB2auUd/3SSpyvcfV44tMCFKteVv+w==" saltValue="lKYqtvU8JLmGeUHRUKKxpQ==" spinCount="100000" sqref="C49 E49:G49" name="Oblast1_1"/>
    <protectedRange algorithmName="SHA-512" hashValue="0LJ7ICK8hiEOizOTaq8CxF0Zl8/aqa2aXxdfwhBH/Po7FGh46V72k7YEhB2auUd/3SSpyvcfV44tMCFKteVv+w==" saltValue="lKYqtvU8JLmGeUHRUKKxpQ==" spinCount="100000" sqref="C51 E51:G51" name="Oblast1_2"/>
    <protectedRange algorithmName="SHA-512" hashValue="0LJ7ICK8hiEOizOTaq8CxF0Zl8/aqa2aXxdfwhBH/Po7FGh46V72k7YEhB2auUd/3SSpyvcfV44tMCFKteVv+w==" saltValue="lKYqtvU8JLmGeUHRUKKxpQ==" spinCount="100000" sqref="C58" name="Oblast1_8"/>
    <protectedRange algorithmName="SHA-512" hashValue="0LJ7ICK8hiEOizOTaq8CxF0Zl8/aqa2aXxdfwhBH/Po7FGh46V72k7YEhB2auUd/3SSpyvcfV44tMCFKteVv+w==" saltValue="lKYqtvU8JLmGeUHRUKKxpQ==" spinCount="100000" sqref="C43" name="Oblast1_9"/>
    <protectedRange algorithmName="SHA-512" hashValue="0LJ7ICK8hiEOizOTaq8CxF0Zl8/aqa2aXxdfwhBH/Po7FGh46V72k7YEhB2auUd/3SSpyvcfV44tMCFKteVv+w==" saltValue="lKYqtvU8JLmGeUHRUKKxpQ==" spinCount="100000" sqref="C13 E13:G13" name="Oblast1_10"/>
    <protectedRange algorithmName="SHA-512" hashValue="0LJ7ICK8hiEOizOTaq8CxF0Zl8/aqa2aXxdfwhBH/Po7FGh46V72k7YEhB2auUd/3SSpyvcfV44tMCFKteVv+w==" saltValue="lKYqtvU8JLmGeUHRUKKxpQ==" spinCount="100000" sqref="C12" name="Oblast1_11"/>
    <protectedRange algorithmName="SHA-512" hashValue="0LJ7ICK8hiEOizOTaq8CxF0Zl8/aqa2aXxdfwhBH/Po7FGh46V72k7YEhB2auUd/3SSpyvcfV44tMCFKteVv+w==" saltValue="lKYqtvU8JLmGeUHRUKKxpQ==" spinCount="100000" sqref="C27" name="Oblast1_12"/>
    <protectedRange algorithmName="SHA-512" hashValue="0LJ7ICK8hiEOizOTaq8CxF0Zl8/aqa2aXxdfwhBH/Po7FGh46V72k7YEhB2auUd/3SSpyvcfV44tMCFKteVv+w==" saltValue="lKYqtvU8JLmGeUHRUKKxpQ==" spinCount="100000" sqref="G27" name="Oblast1_13"/>
    <protectedRange algorithmName="SHA-512" hashValue="0LJ7ICK8hiEOizOTaq8CxF0Zl8/aqa2aXxdfwhBH/Po7FGh46V72k7YEhB2auUd/3SSpyvcfV44tMCFKteVv+w==" saltValue="lKYqtvU8JLmGeUHRUKKxpQ==" spinCount="100000" sqref="G36" name="Oblast1_14"/>
    <protectedRange algorithmName="SHA-512" hashValue="0LJ7ICK8hiEOizOTaq8CxF0Zl8/aqa2aXxdfwhBH/Po7FGh46V72k7YEhB2auUd/3SSpyvcfV44tMCFKteVv+w==" saltValue="lKYqtvU8JLmGeUHRUKKxpQ==" spinCount="100000" sqref="C26 E26:G26" name="Oblast1_15"/>
    <protectedRange algorithmName="SHA-512" hashValue="0LJ7ICK8hiEOizOTaq8CxF0Zl8/aqa2aXxdfwhBH/Po7FGh46V72k7YEhB2auUd/3SSpyvcfV44tMCFKteVv+w==" saltValue="lKYqtvU8JLmGeUHRUKKxpQ==" spinCount="100000" sqref="C37" name="Oblast1_16"/>
    <protectedRange algorithmName="SHA-512" hashValue="0LJ7ICK8hiEOizOTaq8CxF0Zl8/aqa2aXxdfwhBH/Po7FGh46V72k7YEhB2auUd/3SSpyvcfV44tMCFKteVv+w==" saltValue="lKYqtvU8JLmGeUHRUKKxpQ==" spinCount="100000" sqref="B14:B25 B1:B12 B27:B48 B50:B68" name="Oblast1_3"/>
    <protectedRange algorithmName="SHA-512" hashValue="0LJ7ICK8hiEOizOTaq8CxF0Zl8/aqa2aXxdfwhBH/Po7FGh46V72k7YEhB2auUd/3SSpyvcfV44tMCFKteVv+w==" saltValue="lKYqtvU8JLmGeUHRUKKxpQ==" spinCount="100000" sqref="B49" name="Oblast1_1_1"/>
    <protectedRange algorithmName="SHA-512" hashValue="0LJ7ICK8hiEOizOTaq8CxF0Zl8/aqa2aXxdfwhBH/Po7FGh46V72k7YEhB2auUd/3SSpyvcfV44tMCFKteVv+w==" saltValue="lKYqtvU8JLmGeUHRUKKxpQ==" spinCount="100000" sqref="B13" name="Oblast1_10_1"/>
    <protectedRange algorithmName="SHA-512" hashValue="0LJ7ICK8hiEOizOTaq8CxF0Zl8/aqa2aXxdfwhBH/Po7FGh46V72k7YEhB2auUd/3SSpyvcfV44tMCFKteVv+w==" saltValue="lKYqtvU8JLmGeUHRUKKxpQ==" spinCount="100000" sqref="B26" name="Oblast1_15_1"/>
  </protectedRanges>
  <autoFilter ref="B4:B68" xr:uid="{00000000-0009-0000-0000-000000000000}"/>
  <dataConsolidate/>
  <mergeCells count="4">
    <mergeCell ref="A200:L200"/>
    <mergeCell ref="C70:G70"/>
    <mergeCell ref="D2:G2"/>
    <mergeCell ref="A2:C2"/>
  </mergeCells>
  <conditionalFormatting sqref="J25:K25 H25 V25:AV25 M25:T25">
    <cfRule type="cellIs" dxfId="92" priority="157" operator="equal">
      <formula>$G$204</formula>
    </cfRule>
  </conditionalFormatting>
  <conditionalFormatting sqref="H27 J63:K63 J67:K68 J50:K50 J56:K57 J27:K27 J45:K46 V41:AV43 V60:AV61 V27:AV28 V50:AV52 J60:K61 H60:H61 H50:H52 H56:H57 H63 H67:H68 M50:S50 M27:S27 M45:S46 M56:S57 M67:S68 M61:S61 I51:T52 M63:T63 H49:S49 H26:T26 H28:T28 H41:T41 H43:T44 H58:T58">
    <cfRule type="cellIs" dxfId="91" priority="156" operator="equal">
      <formula>$C$204</formula>
    </cfRule>
  </conditionalFormatting>
  <conditionalFormatting sqref="V29:AV29 J29 L29 N29 P29:Q29">
    <cfRule type="cellIs" dxfId="90" priority="155" operator="equal">
      <formula>#REF!</formula>
    </cfRule>
  </conditionalFormatting>
  <conditionalFormatting sqref="J24:K24 H24 V24:AV24 M24:S24">
    <cfRule type="cellIs" dxfId="89" priority="154" operator="equal">
      <formula>$H$204</formula>
    </cfRule>
  </conditionalFormatting>
  <conditionalFormatting sqref="H33 J33:K33 V33:AV33 M33:T33">
    <cfRule type="cellIs" dxfId="88" priority="153" operator="equal">
      <formula>#REF!</formula>
    </cfRule>
  </conditionalFormatting>
  <conditionalFormatting sqref="J34:K34 H34 V34:AV34 M34:T34">
    <cfRule type="cellIs" dxfId="87" priority="152" operator="equal">
      <formula>$C$207</formula>
    </cfRule>
  </conditionalFormatting>
  <conditionalFormatting sqref="J35:K35 V35:AV35 M35:T35">
    <cfRule type="cellIs" dxfId="86" priority="151" operator="equal">
      <formula>$B$211</formula>
    </cfRule>
  </conditionalFormatting>
  <conditionalFormatting sqref="J36:K36 H36 V36:AV36 M36:T36">
    <cfRule type="cellIs" dxfId="85" priority="150" operator="equal">
      <formula>$C$212</formula>
    </cfRule>
  </conditionalFormatting>
  <conditionalFormatting sqref="V40:AV40">
    <cfRule type="cellIs" dxfId="84" priority="149" operator="equal">
      <formula>$C$204</formula>
    </cfRule>
  </conditionalFormatting>
  <conditionalFormatting sqref="V44:AV44">
    <cfRule type="cellIs" dxfId="83" priority="148" operator="equal">
      <formula>$C$204</formula>
    </cfRule>
  </conditionalFormatting>
  <conditionalFormatting sqref="V45:AV45">
    <cfRule type="cellIs" dxfId="82" priority="147" operator="equal">
      <formula>$C$204</formula>
    </cfRule>
  </conditionalFormatting>
  <conditionalFormatting sqref="V46:AV46">
    <cfRule type="cellIs" dxfId="81" priority="146" operator="equal">
      <formula>$C$204</formula>
    </cfRule>
  </conditionalFormatting>
  <conditionalFormatting sqref="J54:K54 V54:AV54 H54 M54:S54">
    <cfRule type="cellIs" dxfId="80" priority="144" operator="equal">
      <formula>$G$208</formula>
    </cfRule>
  </conditionalFormatting>
  <conditionalFormatting sqref="V56:AV57">
    <cfRule type="cellIs" dxfId="79" priority="143" operator="equal">
      <formula>$C$204</formula>
    </cfRule>
  </conditionalFormatting>
  <conditionalFormatting sqref="J59:K59 H59 V59:AV59 M59:S59">
    <cfRule type="cellIs" dxfId="78" priority="142" operator="equal">
      <formula>$J$204</formula>
    </cfRule>
  </conditionalFormatting>
  <conditionalFormatting sqref="V63:AV63">
    <cfRule type="cellIs" dxfId="77" priority="139" operator="equal">
      <formula>$C$204</formula>
    </cfRule>
  </conditionalFormatting>
  <conditionalFormatting sqref="J66:K66 H66 V66:AV66 M66:S66">
    <cfRule type="cellIs" dxfId="76" priority="138" operator="equal">
      <formula>#REF!</formula>
    </cfRule>
  </conditionalFormatting>
  <conditionalFormatting sqref="V67:AV68">
    <cfRule type="cellIs" dxfId="75" priority="137" operator="equal">
      <formula>$C$204</formula>
    </cfRule>
  </conditionalFormatting>
  <conditionalFormatting sqref="V49:AV49">
    <cfRule type="cellIs" dxfId="74" priority="136" operator="equal">
      <formula>$C$204</formula>
    </cfRule>
  </conditionalFormatting>
  <conditionalFormatting sqref="V58:AV58">
    <cfRule type="cellIs" dxfId="73" priority="135" operator="equal">
      <formula>$C$204</formula>
    </cfRule>
  </conditionalFormatting>
  <conditionalFormatting sqref="V26:AV26">
    <cfRule type="cellIs" dxfId="72" priority="134" operator="equal">
      <formula>$C$204</formula>
    </cfRule>
  </conditionalFormatting>
  <conditionalFormatting sqref="H35">
    <cfRule type="cellIs" dxfId="71" priority="130" operator="equal">
      <formula>$B$211</formula>
    </cfRule>
  </conditionalFormatting>
  <conditionalFormatting sqref="H36">
    <cfRule type="cellIs" dxfId="70" priority="128" operator="equal">
      <formula>$C$215</formula>
    </cfRule>
  </conditionalFormatting>
  <conditionalFormatting sqref="H27 J27:K27 V27:AV27 M27:S27">
    <cfRule type="cellIs" dxfId="69" priority="125" operator="equal">
      <formula>$G$218</formula>
    </cfRule>
  </conditionalFormatting>
  <conditionalFormatting sqref="H37 J37:K37 V37:AV37 M37:S37">
    <cfRule type="cellIs" dxfId="68" priority="117" operator="equal">
      <formula>$C$215</formula>
    </cfRule>
    <cfRule type="cellIs" dxfId="67" priority="118" operator="equal">
      <formula>$C$214</formula>
    </cfRule>
  </conditionalFormatting>
  <conditionalFormatting sqref="L25">
    <cfRule type="cellIs" dxfId="66" priority="113" operator="equal">
      <formula>$G$204</formula>
    </cfRule>
  </conditionalFormatting>
  <conditionalFormatting sqref="L63 L67:L68 L27 L56:L57 L61 L50 L45:L46">
    <cfRule type="cellIs" dxfId="65" priority="112" operator="equal">
      <formula>$C$204</formula>
    </cfRule>
  </conditionalFormatting>
  <conditionalFormatting sqref="L33">
    <cfRule type="cellIs" dxfId="64" priority="110" operator="equal">
      <formula>#REF!</formula>
    </cfRule>
  </conditionalFormatting>
  <conditionalFormatting sqref="L34">
    <cfRule type="cellIs" dxfId="63" priority="109" operator="equal">
      <formula>$C$207</formula>
    </cfRule>
  </conditionalFormatting>
  <conditionalFormatting sqref="L35">
    <cfRule type="cellIs" dxfId="62" priority="108" operator="equal">
      <formula>$B$211</formula>
    </cfRule>
  </conditionalFormatting>
  <conditionalFormatting sqref="L36">
    <cfRule type="cellIs" dxfId="61" priority="107" operator="equal">
      <formula>$C$212</formula>
    </cfRule>
  </conditionalFormatting>
  <conditionalFormatting sqref="L54">
    <cfRule type="cellIs" dxfId="60" priority="106" operator="equal">
      <formula>$G$208</formula>
    </cfRule>
  </conditionalFormatting>
  <conditionalFormatting sqref="L27">
    <cfRule type="cellIs" dxfId="59" priority="105" operator="equal">
      <formula>$G$218</formula>
    </cfRule>
  </conditionalFormatting>
  <conditionalFormatting sqref="L37">
    <cfRule type="cellIs" dxfId="58" priority="103" operator="equal">
      <formula>$C$215</formula>
    </cfRule>
    <cfRule type="cellIs" dxfId="57" priority="104" operator="equal">
      <formula>$C$214</formula>
    </cfRule>
  </conditionalFormatting>
  <conditionalFormatting sqref="L59">
    <cfRule type="cellIs" dxfId="56" priority="115" operator="equal">
      <formula>#REF!</formula>
    </cfRule>
  </conditionalFormatting>
  <conditionalFormatting sqref="L66">
    <cfRule type="cellIs" dxfId="55" priority="116" operator="equal">
      <formula>#REF!</formula>
    </cfRule>
  </conditionalFormatting>
  <conditionalFormatting sqref="I25">
    <cfRule type="cellIs" dxfId="54" priority="97" operator="equal">
      <formula>$G$204</formula>
    </cfRule>
  </conditionalFormatting>
  <conditionalFormatting sqref="I63 I67:I68 I27 I56:I57 I61 I50 H45:I46 H42 J42 L42:M42 O42 Q42 S42:T42">
    <cfRule type="cellIs" dxfId="53" priority="96" operator="equal">
      <formula>$C$204</formula>
    </cfRule>
  </conditionalFormatting>
  <conditionalFormatting sqref="I33">
    <cfRule type="cellIs" dxfId="52" priority="94" operator="equal">
      <formula>#REF!</formula>
    </cfRule>
  </conditionalFormatting>
  <conditionalFormatting sqref="I34">
    <cfRule type="cellIs" dxfId="51" priority="93" operator="equal">
      <formula>$C$207</formula>
    </cfRule>
  </conditionalFormatting>
  <conditionalFormatting sqref="I35">
    <cfRule type="cellIs" dxfId="50" priority="92" operator="equal">
      <formula>$B$211</formula>
    </cfRule>
  </conditionalFormatting>
  <conditionalFormatting sqref="I36">
    <cfRule type="cellIs" dxfId="49" priority="91" operator="equal">
      <formula>$C$212</formula>
    </cfRule>
  </conditionalFormatting>
  <conditionalFormatting sqref="I54">
    <cfRule type="cellIs" dxfId="48" priority="90" operator="equal">
      <formula>$G$208</formula>
    </cfRule>
  </conditionalFormatting>
  <conditionalFormatting sqref="I27">
    <cfRule type="cellIs" dxfId="47" priority="89" operator="equal">
      <formula>$G$218</formula>
    </cfRule>
  </conditionalFormatting>
  <conditionalFormatting sqref="I37">
    <cfRule type="cellIs" dxfId="46" priority="87" operator="equal">
      <formula>$C$215</formula>
    </cfRule>
    <cfRule type="cellIs" dxfId="45" priority="88" operator="equal">
      <formula>$C$214</formula>
    </cfRule>
  </conditionalFormatting>
  <conditionalFormatting sqref="I29 K29 O29 R29:S29 M29">
    <cfRule type="cellIs" dxfId="44" priority="98" operator="equal">
      <formula>#REF!</formula>
    </cfRule>
  </conditionalFormatting>
  <conditionalFormatting sqref="I59">
    <cfRule type="cellIs" dxfId="43" priority="99" operator="equal">
      <formula>#REF!</formula>
    </cfRule>
  </conditionalFormatting>
  <conditionalFormatting sqref="I66">
    <cfRule type="cellIs" dxfId="42" priority="100" operator="equal">
      <formula>#REF!</formula>
    </cfRule>
  </conditionalFormatting>
  <conditionalFormatting sqref="I24">
    <cfRule type="cellIs" dxfId="41" priority="85" operator="equal">
      <formula>$H$204</formula>
    </cfRule>
  </conditionalFormatting>
  <conditionalFormatting sqref="T27 T45:T46 T49:T50 T56:T57 T61 T67:T68">
    <cfRule type="cellIs" dxfId="40" priority="63" operator="equal">
      <formula>$C$204</formula>
    </cfRule>
  </conditionalFormatting>
  <conditionalFormatting sqref="T54">
    <cfRule type="cellIs" dxfId="39" priority="62" operator="equal">
      <formula>$G$208</formula>
    </cfRule>
  </conditionalFormatting>
  <conditionalFormatting sqref="T27">
    <cfRule type="cellIs" dxfId="38" priority="61" operator="equal">
      <formula>$G$218</formula>
    </cfRule>
  </conditionalFormatting>
  <conditionalFormatting sqref="T37">
    <cfRule type="cellIs" dxfId="37" priority="59" operator="equal">
      <formula>$C$215</formula>
    </cfRule>
    <cfRule type="cellIs" dxfId="36" priority="60" operator="equal">
      <formula>$C$214</formula>
    </cfRule>
  </conditionalFormatting>
  <conditionalFormatting sqref="T66">
    <cfRule type="cellIs" dxfId="35" priority="64" operator="equal">
      <formula>#REF!</formula>
    </cfRule>
  </conditionalFormatting>
  <conditionalFormatting sqref="T59">
    <cfRule type="cellIs" dxfId="34" priority="58" operator="equal">
      <formula>#REF!</formula>
    </cfRule>
  </conditionalFormatting>
  <conditionalFormatting sqref="I60">
    <cfRule type="cellIs" dxfId="33" priority="24" operator="equal">
      <formula>$C$204</formula>
    </cfRule>
  </conditionalFormatting>
  <conditionalFormatting sqref="L24">
    <cfRule type="cellIs" dxfId="32" priority="23" operator="equal">
      <formula>$H$204</formula>
    </cfRule>
  </conditionalFormatting>
  <conditionalFormatting sqref="T24">
    <cfRule type="cellIs" dxfId="31" priority="22" operator="equal">
      <formula>$H$204</formula>
    </cfRule>
  </conditionalFormatting>
  <conditionalFormatting sqref="T29">
    <cfRule type="cellIs" dxfId="30" priority="21" operator="equal">
      <formula>#REF!</formula>
    </cfRule>
  </conditionalFormatting>
  <conditionalFormatting sqref="U25">
    <cfRule type="cellIs" dxfId="29" priority="20" operator="equal">
      <formula>$G$204</formula>
    </cfRule>
  </conditionalFormatting>
  <conditionalFormatting sqref="U61 U67:U68 U26:U28 U43:U46 U49:U52 U56:U58 U63">
    <cfRule type="cellIs" dxfId="28" priority="19" operator="equal">
      <formula>$C$204</formula>
    </cfRule>
  </conditionalFormatting>
  <conditionalFormatting sqref="U33">
    <cfRule type="cellIs" dxfId="27" priority="18" operator="equal">
      <formula>$I$204</formula>
    </cfRule>
  </conditionalFormatting>
  <conditionalFormatting sqref="U34">
    <cfRule type="cellIs" dxfId="26" priority="17" operator="equal">
      <formula>$C$207</formula>
    </cfRule>
  </conditionalFormatting>
  <conditionalFormatting sqref="U35">
    <cfRule type="cellIs" dxfId="25" priority="16" operator="equal">
      <formula>$B$211</formula>
    </cfRule>
  </conditionalFormatting>
  <conditionalFormatting sqref="U36">
    <cfRule type="cellIs" dxfId="24" priority="15" operator="equal">
      <formula>$C$212</formula>
    </cfRule>
  </conditionalFormatting>
  <conditionalFormatting sqref="U54">
    <cfRule type="cellIs" dxfId="23" priority="14" operator="equal">
      <formula>$G$208</formula>
    </cfRule>
  </conditionalFormatting>
  <conditionalFormatting sqref="U66">
    <cfRule type="cellIs" dxfId="22" priority="13" operator="equal">
      <formula>$H$208</formula>
    </cfRule>
  </conditionalFormatting>
  <conditionalFormatting sqref="U27">
    <cfRule type="cellIs" dxfId="21" priority="12" operator="equal">
      <formula>$G$218</formula>
    </cfRule>
  </conditionalFormatting>
  <conditionalFormatting sqref="U37">
    <cfRule type="cellIs" dxfId="20" priority="10" operator="equal">
      <formula>$C$215</formula>
    </cfRule>
    <cfRule type="cellIs" dxfId="19" priority="11" operator="equal">
      <formula>$C$214</formula>
    </cfRule>
  </conditionalFormatting>
  <conditionalFormatting sqref="U29">
    <cfRule type="cellIs" dxfId="18" priority="9" operator="equal">
      <formula>#REF!</formula>
    </cfRule>
  </conditionalFormatting>
  <conditionalFormatting sqref="U24">
    <cfRule type="cellIs" dxfId="17" priority="8" operator="equal">
      <formula>$H$204</formula>
    </cfRule>
  </conditionalFormatting>
  <conditionalFormatting sqref="U41">
    <cfRule type="cellIs" dxfId="16" priority="7" operator="equal">
      <formula>$C$204</formula>
    </cfRule>
  </conditionalFormatting>
  <conditionalFormatting sqref="U42 I42 K42 N42 P42 R42">
    <cfRule type="cellIs" dxfId="15" priority="6" operator="equal">
      <formula>$C$204</formula>
    </cfRule>
  </conditionalFormatting>
  <conditionalFormatting sqref="U59">
    <cfRule type="cellIs" dxfId="14" priority="5" operator="equal">
      <formula>$L$204</formula>
    </cfRule>
  </conditionalFormatting>
  <conditionalFormatting sqref="U60">
    <cfRule type="cellIs" dxfId="13" priority="4" operator="equal">
      <formula>$C$204</formula>
    </cfRule>
  </conditionalFormatting>
  <conditionalFormatting sqref="H29">
    <cfRule type="cellIs" dxfId="12" priority="3" operator="equal">
      <formula>$H$204</formula>
    </cfRule>
  </conditionalFormatting>
  <conditionalFormatting sqref="H40:T40">
    <cfRule type="cellIs" dxfId="11" priority="2" operator="equal">
      <formula>$C$204</formula>
    </cfRule>
  </conditionalFormatting>
  <conditionalFormatting sqref="U40">
    <cfRule type="cellIs" dxfId="10" priority="1" operator="equal">
      <formula>$C$204</formula>
    </cfRule>
  </conditionalFormatting>
  <dataValidations count="21">
    <dataValidation type="list" allowBlank="1" showInputMessage="1" showErrorMessage="1" sqref="J30 J65 V60:AV62 T65 H61:U62 H64:H65 H30 T30 H41:AV43 I64:AV64 H58:AV58 H49:AV53 H45:AV45 H55:AV55 H28:AV28 H18:AV18 H9:AV9 H26:AV26 H21:AV23" xr:uid="{00000000-0002-0000-0000-000000000000}">
      <formula1>$C$203:$C$204</formula1>
    </dataValidation>
    <dataValidation type="list" allowBlank="1" showInputMessage="1" showErrorMessage="1" sqref="V29:AV29 P29:Q29 N29 L29 J29" xr:uid="{00000000-0002-0000-0000-000001000000}">
      <formula1>#REF!</formula1>
    </dataValidation>
    <dataValidation type="list" allowBlank="1" showInputMessage="1" showErrorMessage="1" sqref="L59 V33:AV33 J33:K33 I59 H33 T59 M33:T33" xr:uid="{00000000-0002-0000-0000-000003000000}">
      <formula1>#REF!</formula1>
    </dataValidation>
    <dataValidation type="list" allowBlank="1" showInputMessage="1" showErrorMessage="1" sqref="J59:K59 V59:AV59 H59 M59:S59" xr:uid="{00000000-0002-0000-0000-000006000000}">
      <formula1>$J$202:$J$204</formula1>
    </dataValidation>
    <dataValidation type="list" allowBlank="1" showInputMessage="1" showErrorMessage="1" sqref="J66:K66 V66:AV66 H66 M66:S66" xr:uid="{00000000-0002-0000-0000-000007000000}">
      <formula1>#REF!</formula1>
    </dataValidation>
    <dataValidation type="list" allowBlank="1" showInputMessage="1" showErrorMessage="1" sqref="L66 L33 I66 I33 I29 K29 O29 T66 R29:U29 U60 M29" xr:uid="{00000000-0002-0000-0000-00000A000000}">
      <formula1>#REF!</formula1>
    </dataValidation>
    <dataValidation type="list" allowBlank="1" showInputMessage="1" showErrorMessage="1" sqref="H60:K60" xr:uid="{00000000-0002-0000-0000-000009000000}">
      <formula1>#REF!</formula1>
    </dataValidation>
    <dataValidation type="list" allowBlank="1" showInputMessage="1" showErrorMessage="1" sqref="U59" xr:uid="{8411C394-D104-45A8-9020-7F3670B85BD5}">
      <formula1>$L$202:$L$204</formula1>
    </dataValidation>
    <dataValidation type="list" allowBlank="1" showInputMessage="1" showErrorMessage="1" sqref="U33" xr:uid="{DDA76026-FB6F-4C70-8A52-29C40ED1D766}">
      <formula1>$I$202:$I$204</formula1>
    </dataValidation>
    <dataValidation type="list" allowBlank="1" showInputMessage="1" showErrorMessage="1" sqref="U66" xr:uid="{67CE0D0D-5381-4182-8F9E-35B59C7509D3}">
      <formula1>$H$206:$H$208</formula1>
    </dataValidation>
    <dataValidation type="list" allowBlank="1" showInputMessage="1" showErrorMessage="1" sqref="H29 H24:AV24" xr:uid="{00000000-0002-0000-0000-000002000000}">
      <formula1>$H$202:$H$204</formula1>
    </dataValidation>
    <dataValidation type="list" allowBlank="1" showInputMessage="1" showErrorMessage="1" sqref="H35:AV36" xr:uid="{00000000-0002-0000-0000-000004000000}">
      <formula1>$B$209:$B$211</formula1>
    </dataValidation>
    <dataValidation type="list" allowBlank="1" showInputMessage="1" showErrorMessage="1" sqref="H27:AV27" xr:uid="{00000000-0002-0000-0000-000015000000}">
      <formula1>$G$217:$G$219</formula1>
    </dataValidation>
    <dataValidation type="list" allowBlank="1" showInputMessage="1" showErrorMessage="1" sqref="H7:AV7" xr:uid="{00000000-0002-0000-0000-00000D000000}">
      <formula1>$B$202:$B$204</formula1>
    </dataValidation>
    <dataValidation type="list" allowBlank="1" showInputMessage="1" showErrorMessage="1" sqref="H25:AV25" xr:uid="{00000000-0002-0000-0000-00000E000000}">
      <formula1>$G$202:$G$204</formula1>
    </dataValidation>
    <dataValidation type="list" allowBlank="1" showInputMessage="1" showErrorMessage="1" sqref="H31:AV31" xr:uid="{00000000-0002-0000-0000-00000F000000}">
      <formula1>$E$202:$E$207</formula1>
    </dataValidation>
    <dataValidation type="list" allowBlank="1" showInputMessage="1" showErrorMessage="1" sqref="H34:AV34" xr:uid="{00000000-0002-0000-0000-000010000000}">
      <formula1>$C$205:$C$207</formula1>
    </dataValidation>
    <dataValidation type="list" allowBlank="1" showInputMessage="1" showErrorMessage="1" sqref="H63:AV63 H46:AV46 H67:AV68 H56:AV57 H40:AV40" xr:uid="{00000000-0002-0000-0000-000011000000}">
      <formula1>$C$202:$C$204</formula1>
    </dataValidation>
    <dataValidation type="list" allowBlank="1" showInputMessage="1" showErrorMessage="1" sqref="H38:AV38" xr:uid="{00000000-0002-0000-0000-000012000000}">
      <formula1>$E$201:$E$211</formula1>
    </dataValidation>
    <dataValidation type="list" allowBlank="1" showInputMessage="1" showErrorMessage="1" sqref="H54:AV54" xr:uid="{00000000-0002-0000-0000-000013000000}">
      <formula1>$G$206:$G$208</formula1>
    </dataValidation>
    <dataValidation type="list" allowBlank="1" showInputMessage="1" showErrorMessage="1" sqref="H44:AV44" xr:uid="{00000000-0002-0000-0000-000014000000}">
      <formula1>$G$212:$G$215</formula1>
    </dataValidation>
  </dataValidation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1BE8-1F8F-4DF3-8025-3CAB965B7AAA}">
  <dimension ref="A1:O14"/>
  <sheetViews>
    <sheetView tabSelected="1" topLeftCell="A4" workbookViewId="0">
      <selection activeCell="C4" sqref="C4"/>
    </sheetView>
  </sheetViews>
  <sheetFormatPr defaultRowHeight="14.4" x14ac:dyDescent="0.3"/>
  <cols>
    <col min="1" max="1" width="60.109375" customWidth="1"/>
    <col min="2" max="5" width="16.44140625" customWidth="1"/>
    <col min="6" max="6" width="19.44140625" bestFit="1" customWidth="1"/>
    <col min="7" max="15" width="16.44140625" customWidth="1"/>
  </cols>
  <sheetData>
    <row r="1" spans="1:15" ht="73.2" thickTop="1" thickBot="1" x14ac:dyDescent="0.35">
      <c r="A1" s="105" t="s">
        <v>1481</v>
      </c>
      <c r="B1" s="107" t="str">
        <f>'Kontrolní záznam OÚ obec XXXXX'!H1</f>
        <v>Evidence žáků (školní matrika), doklady o přijetí žáků, o průběhu vzdělávání a jeho ukončování</v>
      </c>
      <c r="C1" s="108" t="str">
        <f>'Kontrolní záznam OÚ obec XXXXX'!I1</f>
        <v>Mzdová a personální agenda</v>
      </c>
      <c r="D1" s="108" t="str">
        <f>'Kontrolní záznam OÚ obec XXXXX'!J1</f>
        <v>Třídní knihy a třídní výkazy</v>
      </c>
      <c r="E1" s="108" t="str">
        <f>'Kontrolní záznam OÚ obec XXXXX'!K1</f>
        <v>Školní jídelna</v>
      </c>
      <c r="F1" s="109" t="str">
        <f>'Kontrolní záznam OÚ obec XXXXX'!L1</f>
        <v>Evidence úplaty za předškolní vzdělávání</v>
      </c>
      <c r="G1" s="108" t="str">
        <f>'Kontrolní záznam OÚ obec XXXXX'!M1</f>
        <v>Seznamy žáků pro správu výcviků</v>
      </c>
      <c r="H1" s="109" t="str">
        <f>'Kontrolní záznam OÚ obec XXXXX'!N1</f>
        <v>Úrazy žáků a zaměstnanců</v>
      </c>
      <c r="I1" s="108" t="str">
        <f>'Kontrolní záznam OÚ obec XXXXX'!O1</f>
        <v>Podací deník</v>
      </c>
      <c r="J1" s="108" t="str">
        <f>'Kontrolní záznam OÚ obec XXXXX'!P1</f>
        <v>Žáci se SVP</v>
      </c>
      <c r="K1" s="108" t="str">
        <f>'Kontrolní záznam OÚ obec XXXXX'!Q1</f>
        <v>Další vzdělávání pedagogických pracovníků</v>
      </c>
      <c r="L1" s="108" t="str">
        <f>'Kontrolní záznam OÚ obec XXXXX'!R1</f>
        <v>Veřejná prezentace školy</v>
      </c>
      <c r="M1" s="108" t="str">
        <f>'Kontrolní záznam OÚ obec XXXXX'!S1</f>
        <v>Smlouvy</v>
      </c>
      <c r="N1" s="108" t="str">
        <f>'Kontrolní záznam OÚ obec XXXXX'!T1</f>
        <v>Účetnictví</v>
      </c>
      <c r="O1" s="109" t="str">
        <f>'Kontrolní záznam OÚ obec XXXXX'!U1</f>
        <v>Zápisy ze školských a pedagogických rad</v>
      </c>
    </row>
    <row r="2" spans="1:15" ht="32.4" thickTop="1" thickBot="1" x14ac:dyDescent="0.35">
      <c r="A2" s="106" t="s">
        <v>1482</v>
      </c>
      <c r="B2" s="77" t="str">
        <f>'Kontrolní záznam OÚ obec XXXXX'!H7</f>
        <v>Správce</v>
      </c>
      <c r="C2" s="77" t="str">
        <f>'Kontrolní záznam OÚ obec XXXXX'!I7</f>
        <v>Správce</v>
      </c>
      <c r="D2" s="77" t="str">
        <f>'Kontrolní záznam OÚ obec XXXXX'!J7</f>
        <v>Správce</v>
      </c>
      <c r="E2" s="77" t="str">
        <f>'Kontrolní záznam OÚ obec XXXXX'!K7</f>
        <v>Správce</v>
      </c>
      <c r="F2" s="77" t="str">
        <f>'Kontrolní záznam OÚ obec XXXXX'!L7</f>
        <v>Správce</v>
      </c>
      <c r="G2" s="77" t="str">
        <f>'Kontrolní záznam OÚ obec XXXXX'!M7</f>
        <v>Správce</v>
      </c>
      <c r="H2" s="77" t="str">
        <f>'Kontrolní záznam OÚ obec XXXXX'!N7</f>
        <v>Správce</v>
      </c>
      <c r="I2" s="77" t="str">
        <f>'Kontrolní záznam OÚ obec XXXXX'!O7</f>
        <v>Správce</v>
      </c>
      <c r="J2" s="77" t="str">
        <f>'Kontrolní záznam OÚ obec XXXXX'!P7</f>
        <v>Správce</v>
      </c>
      <c r="K2" s="77" t="str">
        <f>'Kontrolní záznam OÚ obec XXXXX'!Q7</f>
        <v>Správce</v>
      </c>
      <c r="L2" s="77" t="str">
        <f>'Kontrolní záznam OÚ obec XXXXX'!R7</f>
        <v>Správce</v>
      </c>
      <c r="M2" s="77" t="str">
        <f>'Kontrolní záznam OÚ obec XXXXX'!S7</f>
        <v>Správce</v>
      </c>
      <c r="N2" s="34" t="str">
        <f>'Kontrolní záznam OÚ obec XXXXX'!T7</f>
        <v>Správce</v>
      </c>
      <c r="O2" s="77" t="str">
        <f>'Kontrolní záznam OÚ obec XXXXX'!U7</f>
        <v>Správce</v>
      </c>
    </row>
    <row r="3" spans="1:15" ht="44.4" thickTop="1" thickBot="1" x14ac:dyDescent="0.35">
      <c r="A3" s="106" t="s">
        <v>100</v>
      </c>
      <c r="B3" s="76" t="str">
        <f>'Kontrolní záznam OÚ obec XXXXX'!H10</f>
        <v>Evidence dětí ve vzdělávání</v>
      </c>
      <c r="C3" s="22" t="str">
        <f>'Kontrolní záznam OÚ obec XXXXX'!I10</f>
        <v>Vedení mzdové a personální agendy</v>
      </c>
      <c r="D3" s="22" t="str">
        <f>'Kontrolní záznam OÚ obec XXXXX'!J10</f>
        <v>Průběh vzdělávání dětí</v>
      </c>
      <c r="E3" s="22" t="str">
        <f>'Kontrolní záznam OÚ obec XXXXX'!K10</f>
        <v>Školní jídelna</v>
      </c>
      <c r="F3" s="22" t="str">
        <f>'Kontrolní záznam OÚ obec XXXXX'!L10</f>
        <v>Platby za předškolní vzdělávání</v>
      </c>
      <c r="G3" s="22" t="str">
        <f>'Kontrolní záznam OÚ obec XXXXX'!M10</f>
        <v>Evidence výcviků dětí</v>
      </c>
      <c r="H3" s="22" t="str">
        <f>'Kontrolní záznam OÚ obec XXXXX'!N10</f>
        <v>Evidence úrazů dětí a zaměstnanců</v>
      </c>
      <c r="I3" s="22" t="str">
        <f>'Kontrolní záznam OÚ obec XXXXX'!O10</f>
        <v>Evidence došlé a odeslané pošty</v>
      </c>
      <c r="J3" s="22" t="str">
        <f>'Kontrolní záznam OÚ obec XXXXX'!P10</f>
        <v>Evidence dětí se SVP</v>
      </c>
      <c r="K3" s="22" t="str">
        <f>'Kontrolní záznam OÚ obec XXXXX'!Q10</f>
        <v>Další vzdělávání pedagogických pracovníků</v>
      </c>
      <c r="L3" s="22" t="str">
        <f>'Kontrolní záznam OÚ obec XXXXX'!R10</f>
        <v>Veřejná prezentace školy</v>
      </c>
      <c r="M3" s="22" t="str">
        <f>'Kontrolní záznam OÚ obec XXXXX'!S10</f>
        <v>Vedení smluv potřebných pro chod školy</v>
      </c>
      <c r="N3" s="22" t="str">
        <f>'Kontrolní záznam OÚ obec XXXXX'!T10</f>
        <v>Vedení účetnictví</v>
      </c>
      <c r="O3" s="22" t="str">
        <f>'Kontrolní záznam OÚ obec XXXXX'!U10</f>
        <v>Činnost školské a pedagogické rady</v>
      </c>
    </row>
    <row r="4" spans="1:15" ht="73.2" thickTop="1" thickBot="1" x14ac:dyDescent="0.35">
      <c r="A4" s="106" t="s">
        <v>1483</v>
      </c>
      <c r="B4" s="76" t="str">
        <f>'Kontrolní záznam OÚ obec XXXXX'!H11</f>
        <v xml:space="preserve">Děti navštěvující školu, zákonní zástupci </v>
      </c>
      <c r="C4" s="118" t="str">
        <f>'Kontrolní záznam OÚ obec XXXXX'!I11</f>
        <v>Všichni zaměstnanci MŠ</v>
      </c>
      <c r="D4" s="22" t="str">
        <f>'Kontrolní záznam OÚ obec XXXXX'!J11</f>
        <v>Děti navštěvující školu</v>
      </c>
      <c r="E4" s="22" t="str">
        <f>'Kontrolní záznam OÚ obec XXXXX'!K11</f>
        <v>Děti navštěvující školní jídelnu, zaměstnanci školy</v>
      </c>
      <c r="F4" s="22" t="str">
        <f>'Kontrolní záznam OÚ obec XXXXX'!L11</f>
        <v>Děti v předškolním vzdělávání</v>
      </c>
      <c r="G4" s="22" t="str">
        <f>'Kontrolní záznam OÚ obec XXXXX'!M11</f>
        <v>Děti navštěvující školu</v>
      </c>
      <c r="H4" s="22" t="str">
        <f>'Kontrolní záznam OÚ obec XXXXX'!N11</f>
        <v>Děti navštěvující školu, zaměstnanci školy</v>
      </c>
      <c r="I4" s="22" t="str">
        <f>'Kontrolní záznam OÚ obec XXXXX'!O11</f>
        <v>Jakákoli fyzická osoba kontaktující školu</v>
      </c>
      <c r="J4" s="22" t="str">
        <f>'Kontrolní záznam OÚ obec XXXXX'!P11</f>
        <v>Dětí se SVP</v>
      </c>
      <c r="K4" s="22" t="str">
        <f>'Kontrolní záznam OÚ obec XXXXX'!Q11</f>
        <v>Zaměstnanci školy</v>
      </c>
      <c r="L4" s="22" t="str">
        <f>'Kontrolní záznam OÚ obec XXXXX'!R11</f>
        <v>Děti navštěvující školu</v>
      </c>
      <c r="M4" s="22" t="str">
        <f>'Kontrolní záznam OÚ obec XXXXX'!S11</f>
        <v>Jakákoli fyzická osoba se smluvním vztahem ke škole</v>
      </c>
      <c r="N4" s="22" t="str">
        <f>'Kontrolní záznam OÚ obec XXXXX'!T11</f>
        <v>Plátci v hotovosti a na účet školy, dodavatelé</v>
      </c>
      <c r="O4" s="22" t="str">
        <f>'Kontrolní záznam OÚ obec XXXXX'!U11</f>
        <v>Zaměstnanci školy, žáci, zástupce obce, zástupce zákonných zástupců</v>
      </c>
    </row>
    <row r="5" spans="1:15" ht="346.8" thickTop="1" thickBot="1" x14ac:dyDescent="0.35">
      <c r="A5" s="106" t="s">
        <v>1484</v>
      </c>
      <c r="B5" s="103" t="str">
        <f>'Kontrolní záznam OÚ obec XXXXX'!H12</f>
        <v>žák - jméno, příjmení, rodné číslo, státní občanství, místo narození, místo trvalého pobytu, údaje o předchozím vzdělávání, zdravotní stav, sociální znevýhodnění,  zákonný zástupce - jméno, příjmení, místo trvalého pobytu, telefonické spojení</v>
      </c>
      <c r="C5" s="101" t="str">
        <f>'Kontrolní záznam OÚ obec XXXXX'!I12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v>
      </c>
      <c r="D5" s="101" t="str">
        <f>'Kontrolní záznam OÚ obec XXXXX'!J12</f>
        <v>jméno, příjmení, kontakt na zákon.zástupce</v>
      </c>
      <c r="E5" s="101" t="str">
        <f>'Kontrolní záznam OÚ obec XXXXX'!K12</f>
        <v>jméno, příjmení, datum narození, bydliště, finanční částka</v>
      </c>
      <c r="F5" s="101" t="str">
        <f>'Kontrolní záznam OÚ obec XXXXX'!L12</f>
        <v>jméno, příjmení, datum narození, částka</v>
      </c>
      <c r="G5" s="101" t="str">
        <f>'Kontrolní záznam OÚ obec XXXXX'!M12</f>
        <v>jméno, příjmení, datum narození, zdravotní pojišťovna, rodné číslo</v>
      </c>
      <c r="H5" s="101" t="str">
        <f>'Kontrolní záznam OÚ obec XXXXX'!N12</f>
        <v>jméno, příjmení, datum narození</v>
      </c>
      <c r="I5" s="101" t="str">
        <f>'Kontrolní záznam OÚ obec XXXXX'!O12</f>
        <v>jméno, příjmení, adresa</v>
      </c>
      <c r="J5" s="101" t="str">
        <f>'Kontrolní záznam OÚ obec XXXXX'!P12</f>
        <v>jméno, příjmení, datum narození, psychologické a lékařské zprávy (diagnóza), specifikace vzdělávacích potřeb, kontakty na zákonné zástupce, informace o výsledcích vzdělávání</v>
      </c>
      <c r="K5" s="101" t="str">
        <f>'Kontrolní záznam OÚ obec XXXXX'!Q12</f>
        <v>jméno, příjmení, rodné číslo, datum narození, místo narození</v>
      </c>
      <c r="L5" s="101" t="str">
        <f>'Kontrolní záznam OÚ obec XXXXX'!R12</f>
        <v>jméno, příjmení, třída, fotografie</v>
      </c>
      <c r="M5" s="101" t="str">
        <f>'Kontrolní záznam OÚ obec XXXXX'!S12</f>
        <v>jméno, příjmení, adresa trvalého bydliště, kontaktní údaje, bankovní spojení</v>
      </c>
      <c r="N5" s="101" t="str">
        <f>'Kontrolní záznam OÚ obec XXXXX'!T12</f>
        <v>jméno, příjmení, adresa trvalého bydliště, částka, jméno, příjmení a číslo účtu zákonného zástupce</v>
      </c>
      <c r="O5" s="101" t="str">
        <f>'Kontrolní záznam OÚ obec XXXXX'!U12</f>
        <v>jméno, příjmení, údaje o průběhu vzdělávání</v>
      </c>
    </row>
    <row r="6" spans="1:15" ht="58.8" thickTop="1" thickBot="1" x14ac:dyDescent="0.35">
      <c r="A6" s="106" t="s">
        <v>1485</v>
      </c>
      <c r="B6" s="76" t="str">
        <f>'Kontrolní záznam OÚ obec XXXXX'!H15</f>
        <v>2 určení pracovníci, KÚ, MŠMT</v>
      </c>
      <c r="C6" s="22" t="str">
        <f>'Kontrolní záznam OÚ obec XXXXX'!I15</f>
        <v>ředitelka, ČSSZ, zdravotní pojišťovna</v>
      </c>
      <c r="D6" s="22" t="str">
        <f>'Kontrolní záznam OÚ obec XXXXX'!J15</f>
        <v>všichni pedagogičtí pracovníci</v>
      </c>
      <c r="E6" s="22" t="str">
        <f>'Kontrolní záznam OÚ obec XXXXX'!K15</f>
        <v>2 určení pracovníci</v>
      </c>
      <c r="F6" s="22" t="str">
        <f>'Kontrolní záznam OÚ obec XXXXX'!L15</f>
        <v>ředitelka</v>
      </c>
      <c r="G6" s="22" t="str">
        <f>'Kontrolní záznam OÚ obec XXXXX'!M15</f>
        <v>určení pedagogičtí pracovníci, zajišťovatelé výcviku, akcí</v>
      </c>
      <c r="H6" s="22" t="str">
        <f>'Kontrolní záznam OÚ obec XXXXX'!N15</f>
        <v>všichni pedagogičtí pracovníci, zdravotní pojišťovna, ČŠI</v>
      </c>
      <c r="I6" s="22" t="str">
        <f>'Kontrolní záznam OÚ obec XXXXX'!O15</f>
        <v>ředitelka</v>
      </c>
      <c r="J6" s="22" t="str">
        <f>'Kontrolní záznam OÚ obec XXXXX'!P15</f>
        <v>určení pedagogičtí pracovníci</v>
      </c>
      <c r="K6" s="22" t="str">
        <f>'Kontrolní záznam OÚ obec XXXXX'!Q15</f>
        <v>ředitelka, MŠMT</v>
      </c>
      <c r="L6" s="22" t="str">
        <f>'Kontrolní záznam OÚ obec XXXXX'!R15</f>
        <v>veřejnost navštěvující běžná vývěsní místa školy</v>
      </c>
      <c r="M6" s="22" t="str">
        <f>'Kontrolní záznam OÚ obec XXXXX'!S15</f>
        <v>ředitelka, zřizovatel</v>
      </c>
      <c r="N6" s="22" t="str">
        <f>'Kontrolní záznam OÚ obec XXXXX'!T15</f>
        <v>ředitelka, ČSSZ, zdravotní pojišťovna, finanční úřad</v>
      </c>
      <c r="O6" s="22" t="str">
        <f>'Kontrolní záznam OÚ obec XXXXX'!U15</f>
        <v>ředitelka</v>
      </c>
    </row>
    <row r="7" spans="1:15" ht="87.6" thickTop="1" thickBot="1" x14ac:dyDescent="0.35">
      <c r="A7" s="106" t="s">
        <v>1486</v>
      </c>
      <c r="B7" s="76" t="str">
        <f>'Kontrolní záznam OÚ obec XXXXX'!H16</f>
        <v>max. 10 let po ukončení studia (viz spisový a skartační řád)</v>
      </c>
      <c r="C7" s="22" t="str">
        <f>'Kontrolní záznam OÚ obec XXXXX'!I16</f>
        <v>max. 30 let po roce, kterého se týkají (viz spisový a skartační řád)</v>
      </c>
      <c r="D7" s="22" t="str">
        <f>'Kontrolní záznam OÚ obec XXXXX'!J16</f>
        <v>třídní výkazy - 45 let, třídní knihy - 10 let</v>
      </c>
      <c r="E7" s="22" t="str">
        <f>'Kontrolní záznam OÚ obec XXXXX'!K16</f>
        <v>max. 5 let (viz spisový a skartační řád)</v>
      </c>
      <c r="F7" s="22" t="str">
        <f>'Kontrolní záznam OÚ obec XXXXX'!L16</f>
        <v>max. 10 let (viz spisový a skartační řád)</v>
      </c>
      <c r="G7" s="22" t="str">
        <f>'Kontrolní záznam OÚ obec XXXXX'!M16</f>
        <v>po dobu navštěvování školy</v>
      </c>
      <c r="H7" s="22" t="str">
        <f>'Kontrolní záznam OÚ obec XXXXX'!N16</f>
        <v>max. 5 let po posledním zápisu (viz spisový a skartační řád)</v>
      </c>
      <c r="I7" s="22" t="str">
        <f>'Kontrolní záznam OÚ obec XXXXX'!O16</f>
        <v>10 let (viz spisový a skartační řád)</v>
      </c>
      <c r="J7" s="22" t="str">
        <f>'Kontrolní záznam OÚ obec XXXXX'!P16</f>
        <v>max. 5 let (viz spisový a skartační řád)</v>
      </c>
      <c r="K7" s="22" t="str">
        <f>'Kontrolní záznam OÚ obec XXXXX'!Q16</f>
        <v>10 let (viz spisový a skartační řád)</v>
      </c>
      <c r="L7" s="22" t="str">
        <f>'Kontrolní záznam OÚ obec XXXXX'!R16</f>
        <v>po dobu školní docházky</v>
      </c>
      <c r="M7" s="22" t="str">
        <f>'Kontrolní záznam OÚ obec XXXXX'!S16</f>
        <v>neprojektové smlouvy - 5 let, projektové smlouvy - 10 let (viz spisový a skartační řád)</v>
      </c>
      <c r="N7" s="101" t="str">
        <f>'Kontrolní záznam OÚ obec XXXXX'!T16</f>
        <v>5 let bez DPH, 10 let s DPH (viz spisový a skartační řád)</v>
      </c>
      <c r="O7" s="22" t="str">
        <f>'Kontrolní záznam OÚ obec XXXXX'!U16</f>
        <v>5 let (viz spisový a skartační řád)</v>
      </c>
    </row>
    <row r="8" spans="1:15" ht="32.4" thickTop="1" thickBot="1" x14ac:dyDescent="0.35">
      <c r="A8" s="106" t="s">
        <v>142</v>
      </c>
      <c r="B8" s="77" t="str">
        <f>'Kontrolní záznam OÚ obec XXXXX'!H18</f>
        <v>NE</v>
      </c>
      <c r="C8" s="34" t="str">
        <f>'Kontrolní záznam OÚ obec XXXXX'!I18</f>
        <v>NE</v>
      </c>
      <c r="D8" s="34" t="str">
        <f>'Kontrolní záznam OÚ obec XXXXX'!J18</f>
        <v>NE</v>
      </c>
      <c r="E8" s="34" t="str">
        <f>'Kontrolní záznam OÚ obec XXXXX'!K18</f>
        <v>NE</v>
      </c>
      <c r="F8" s="34" t="str">
        <f>'Kontrolní záznam OÚ obec XXXXX'!L18</f>
        <v>NE</v>
      </c>
      <c r="G8" s="34" t="str">
        <f>'Kontrolní záznam OÚ obec XXXXX'!M18</f>
        <v>NE</v>
      </c>
      <c r="H8" s="34" t="str">
        <f>'Kontrolní záznam OÚ obec XXXXX'!N18</f>
        <v>NE</v>
      </c>
      <c r="I8" s="34" t="str">
        <f>'Kontrolní záznam OÚ obec XXXXX'!O18</f>
        <v>NE</v>
      </c>
      <c r="J8" s="34" t="str">
        <f>'Kontrolní záznam OÚ obec XXXXX'!P18</f>
        <v>NE</v>
      </c>
      <c r="K8" s="34" t="str">
        <f>'Kontrolní záznam OÚ obec XXXXX'!Q18</f>
        <v>NE</v>
      </c>
      <c r="L8" s="34" t="str">
        <f>'Kontrolní záznam OÚ obec XXXXX'!R18</f>
        <v>NE</v>
      </c>
      <c r="M8" s="34" t="str">
        <f>'Kontrolní záznam OÚ obec XXXXX'!S18</f>
        <v>NE</v>
      </c>
      <c r="N8" s="77" t="str">
        <f>'Kontrolní záznam OÚ obec XXXXX'!T18</f>
        <v>NE</v>
      </c>
      <c r="O8" s="34" t="str">
        <f>'Kontrolní záznam OÚ obec XXXXX'!U18</f>
        <v>NE</v>
      </c>
    </row>
    <row r="9" spans="1:15" ht="126" thickTop="1" thickBot="1" x14ac:dyDescent="0.35">
      <c r="A9" s="106" t="s">
        <v>1487</v>
      </c>
      <c r="B9" s="77" t="str">
        <f>'Kontrolní záznam OÚ obec XXXXX'!H31</f>
        <v>c</v>
      </c>
      <c r="C9" s="34" t="str">
        <f>'Kontrolní záznam OÚ obec XXXXX'!I31</f>
        <v>c</v>
      </c>
      <c r="D9" s="34" t="str">
        <f>'Kontrolní záznam OÚ obec XXXXX'!J31</f>
        <v>c</v>
      </c>
      <c r="E9" s="34" t="str">
        <f>'Kontrolní záznam OÚ obec XXXXX'!K31</f>
        <v>c</v>
      </c>
      <c r="F9" s="34" t="str">
        <f>'Kontrolní záznam OÚ obec XXXXX'!L31</f>
        <v>c</v>
      </c>
      <c r="G9" s="34" t="str">
        <f>'Kontrolní záznam OÚ obec XXXXX'!M31</f>
        <v>b, c</v>
      </c>
      <c r="H9" s="34" t="str">
        <f>'Kontrolní záznam OÚ obec XXXXX'!N31</f>
        <v>c</v>
      </c>
      <c r="I9" s="34" t="str">
        <f>'Kontrolní záznam OÚ obec XXXXX'!O31</f>
        <v>c</v>
      </c>
      <c r="J9" s="34" t="str">
        <f>'Kontrolní záznam OÚ obec XXXXX'!P31</f>
        <v>c</v>
      </c>
      <c r="K9" s="34" t="str">
        <f>'Kontrolní záznam OÚ obec XXXXX'!Q31</f>
        <v>c</v>
      </c>
      <c r="L9" s="34" t="str">
        <f>'Kontrolní záznam OÚ obec XXXXX'!R31</f>
        <v>a</v>
      </c>
      <c r="M9" s="34" t="str">
        <f>'Kontrolní záznam OÚ obec XXXXX'!S31</f>
        <v>b</v>
      </c>
      <c r="N9" s="34" t="str">
        <f>'Kontrolní záznam OÚ obec XXXXX'!T31</f>
        <v>c</v>
      </c>
      <c r="O9" s="34" t="str">
        <f>'Kontrolní záznam OÚ obec XXXXX'!U31</f>
        <v>c</v>
      </c>
    </row>
    <row r="10" spans="1:15" ht="289.2" thickTop="1" thickBot="1" x14ac:dyDescent="0.35">
      <c r="A10" s="106" t="s">
        <v>1488</v>
      </c>
      <c r="B10" s="76" t="str">
        <f>'Kontrolní záznam OÚ obec XXXXX'!H32</f>
        <v>§28 zákona č. 561/2004 Sb., Vyhláška č. 364/2005 Sb.</v>
      </c>
      <c r="C10" s="22" t="str">
        <f>'Kontrolní záznam OÚ obec XXXXX'!I32</f>
        <v>§28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v>
      </c>
      <c r="D10" s="76" t="str">
        <f>'Kontrolní záznam OÚ obec XXXXX'!J32</f>
        <v>§28 zákona č. 561/2004 Sb.</v>
      </c>
      <c r="E10" s="22" t="str">
        <f>'Kontrolní záznam OÚ obec XXXXX'!K32</f>
        <v>§119 zákona č. 561/2004 Sb., vyhláška č. 107/2005 Sb., o školním stravování</v>
      </c>
      <c r="F10" s="76" t="str">
        <f>'Kontrolní záznam OÚ obec XXXXX'!L32</f>
        <v>§123 zákona č. 561/2004 Sb.</v>
      </c>
      <c r="G10" s="22" t="str">
        <f>'Kontrolní záznam OÚ obec XXXXX'!M32</f>
        <v>Není třeba vyplnit buňku.</v>
      </c>
      <c r="H10" s="76" t="str">
        <f>'Kontrolní záznam OÚ obec XXXXX'!N32</f>
        <v>§28 zákona č. 561/2004 Sb., vyhláška č. 64/2005 Sb., zákon č. 262/2006 Sb. (Zákoník práce)</v>
      </c>
      <c r="I10" s="22" t="str">
        <f>'Kontrolní záznam OÚ obec XXXXX'!O32</f>
        <v>zákon č. 499/2004 Sb. o archivnictví a spisové službě</v>
      </c>
      <c r="J10" s="22" t="str">
        <f>'Kontrolní záznam OÚ obec XXXXX'!P32</f>
        <v>vyhláška č. 27/2016 Sb., o vzdělávání žáků se speciálními vzdělávacími potřebami a žáků nadaných</v>
      </c>
      <c r="K10" s="22" t="str">
        <f>'Kontrolní záznam OÚ obec XXXXX'!Q32</f>
        <v>§24 a §29 zákona č. 563/2004 Sb., o pedagogických pracovnících</v>
      </c>
      <c r="L10" s="22" t="str">
        <f>'Kontrolní záznam OÚ obec XXXXX'!R32</f>
        <v>Není třeba vyplnit buňku.</v>
      </c>
      <c r="M10" s="22" t="str">
        <f>'Kontrolní záznam OÚ obec XXXXX'!S32</f>
        <v>Není třeba vyplnit buňku.</v>
      </c>
      <c r="N10" s="101" t="str">
        <f>'Kontrolní záznam OÚ obec XXXXX'!T32</f>
        <v>Zákon č. 563/1991 Sb., o účetnictví</v>
      </c>
      <c r="O10" s="76" t="str">
        <f>'Kontrolní záznam OÚ obec XXXXX'!U32</f>
        <v>§28 zákona č. 561/2004 Sb.</v>
      </c>
    </row>
    <row r="11" spans="1:15" ht="48" thickTop="1" thickBot="1" x14ac:dyDescent="0.35">
      <c r="A11" s="106" t="s">
        <v>1489</v>
      </c>
      <c r="B11" s="77" t="str">
        <f>'Kontrolní záznam OÚ obec XXXXX'!H37</f>
        <v>zákonný</v>
      </c>
      <c r="C11" s="77" t="str">
        <f>'Kontrolní záznam OÚ obec XXXXX'!I37</f>
        <v>zákonný</v>
      </c>
      <c r="D11" s="77" t="str">
        <f>'Kontrolní záznam OÚ obec XXXXX'!J37</f>
        <v>zákonný</v>
      </c>
      <c r="E11" s="77" t="str">
        <f>'Kontrolní záznam OÚ obec XXXXX'!K37</f>
        <v>zákonný</v>
      </c>
      <c r="F11" s="77" t="str">
        <f>'Kontrolní záznam OÚ obec XXXXX'!L37</f>
        <v>zákonný</v>
      </c>
      <c r="G11" s="77" t="str">
        <f>'Kontrolní záznam OÚ obec XXXXX'!M37</f>
        <v>NE</v>
      </c>
      <c r="H11" s="77" t="str">
        <f>'Kontrolní záznam OÚ obec XXXXX'!N37</f>
        <v>zákonný</v>
      </c>
      <c r="I11" s="77" t="str">
        <f>'Kontrolní záznam OÚ obec XXXXX'!O37</f>
        <v>zákonný</v>
      </c>
      <c r="J11" s="77" t="str">
        <f>'Kontrolní záznam OÚ obec XXXXX'!P37</f>
        <v>zákonný</v>
      </c>
      <c r="K11" s="77" t="str">
        <f>'Kontrolní záznam OÚ obec XXXXX'!Q37</f>
        <v>zákonný</v>
      </c>
      <c r="L11" s="77" t="str">
        <f>'Kontrolní záznam OÚ obec XXXXX'!R37</f>
        <v>NE</v>
      </c>
      <c r="M11" s="77" t="str">
        <f>'Kontrolní záznam OÚ obec XXXXX'!S37</f>
        <v>smluvní</v>
      </c>
      <c r="N11" s="77" t="str">
        <f>'Kontrolní záznam OÚ obec XXXXX'!T37</f>
        <v>zákonný</v>
      </c>
      <c r="O11" s="77" t="str">
        <f>'Kontrolní záznam OÚ obec XXXXX'!U37</f>
        <v>zákonný</v>
      </c>
    </row>
    <row r="12" spans="1:15" ht="32.4" thickTop="1" thickBot="1" x14ac:dyDescent="0.35">
      <c r="A12" s="106" t="s">
        <v>1490</v>
      </c>
      <c r="B12" s="77" t="str">
        <f>'Kontrolní záznam OÚ obec XXXXX'!H48</f>
        <v>X</v>
      </c>
      <c r="C12" s="77" t="str">
        <f>'Kontrolní záznam OÚ obec XXXXX'!I48</f>
        <v>X</v>
      </c>
      <c r="D12" s="77" t="str">
        <f>'Kontrolní záznam OÚ obec XXXXX'!J48</f>
        <v>X</v>
      </c>
      <c r="E12" s="77" t="str">
        <f>'Kontrolní záznam OÚ obec XXXXX'!K48</f>
        <v>X</v>
      </c>
      <c r="F12" s="77" t="str">
        <f>'Kontrolní záznam OÚ obec XXXXX'!L48</f>
        <v>X</v>
      </c>
      <c r="G12" s="77" t="str">
        <f>'Kontrolní záznam OÚ obec XXXXX'!M48</f>
        <v>X</v>
      </c>
      <c r="H12" s="77" t="str">
        <f>'Kontrolní záznam OÚ obec XXXXX'!N48</f>
        <v>X</v>
      </c>
      <c r="I12" s="77" t="str">
        <f>'Kontrolní záznam OÚ obec XXXXX'!O48</f>
        <v>X</v>
      </c>
      <c r="J12" s="77" t="str">
        <f>'Kontrolní záznam OÚ obec XXXXX'!P48</f>
        <v>X</v>
      </c>
      <c r="K12" s="77" t="str">
        <f>'Kontrolní záznam OÚ obec XXXXX'!Q48</f>
        <v>X</v>
      </c>
      <c r="L12" s="77" t="str">
        <f>'Kontrolní záznam OÚ obec XXXXX'!R48</f>
        <v>X</v>
      </c>
      <c r="M12" s="77" t="str">
        <f>'Kontrolní záznam OÚ obec XXXXX'!S48</f>
        <v>X</v>
      </c>
      <c r="N12" s="77" t="str">
        <f>'Kontrolní záznam OÚ obec XXXXX'!T48</f>
        <v>X</v>
      </c>
      <c r="O12" s="77" t="str">
        <f>'Kontrolní záznam OÚ obec XXXXX'!U48</f>
        <v>X</v>
      </c>
    </row>
    <row r="13" spans="1:15" ht="32.4" thickTop="1" thickBot="1" x14ac:dyDescent="0.35">
      <c r="A13" s="106" t="s">
        <v>1491</v>
      </c>
      <c r="B13" s="77" t="str">
        <f>'Kontrolní záznam OÚ obec XXXXX'!H55</f>
        <v>NE</v>
      </c>
      <c r="C13" s="77" t="str">
        <f>'Kontrolní záznam OÚ obec XXXXX'!I55</f>
        <v>NE</v>
      </c>
      <c r="D13" s="77" t="str">
        <f>'Kontrolní záznam OÚ obec XXXXX'!J55</f>
        <v>NE</v>
      </c>
      <c r="E13" s="77" t="str">
        <f>'Kontrolní záznam OÚ obec XXXXX'!K55</f>
        <v>NE</v>
      </c>
      <c r="F13" s="77" t="str">
        <f>'Kontrolní záznam OÚ obec XXXXX'!L55</f>
        <v>NE</v>
      </c>
      <c r="G13" s="77" t="str">
        <f>'Kontrolní záznam OÚ obec XXXXX'!M55</f>
        <v>NE</v>
      </c>
      <c r="H13" s="77" t="str">
        <f>'Kontrolní záznam OÚ obec XXXXX'!N55</f>
        <v>NE</v>
      </c>
      <c r="I13" s="77" t="str">
        <f>'Kontrolní záznam OÚ obec XXXXX'!O55</f>
        <v>NE</v>
      </c>
      <c r="J13" s="77" t="str">
        <f>'Kontrolní záznam OÚ obec XXXXX'!P55</f>
        <v>NE</v>
      </c>
      <c r="K13" s="77" t="str">
        <f>'Kontrolní záznam OÚ obec XXXXX'!Q55</f>
        <v>NE</v>
      </c>
      <c r="L13" s="77" t="str">
        <f>'Kontrolní záznam OÚ obec XXXXX'!R55</f>
        <v>NE</v>
      </c>
      <c r="M13" s="77" t="str">
        <f>'Kontrolní záznam OÚ obec XXXXX'!S55</f>
        <v>NE</v>
      </c>
      <c r="N13" s="77" t="str">
        <f>'Kontrolní záznam OÚ obec XXXXX'!T55</f>
        <v>NE</v>
      </c>
      <c r="O13" s="77" t="str">
        <f>'Kontrolní záznam OÚ obec XXXXX'!U55</f>
        <v>NE</v>
      </c>
    </row>
    <row r="14" spans="1:15" ht="15" thickTop="1" x14ac:dyDescent="0.3"/>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 D11:E11 G11:M11">
    <cfRule type="cellIs" dxfId="9" priority="9" operator="equal">
      <formula>#REF!</formula>
    </cfRule>
    <cfRule type="cellIs" dxfId="8" priority="10" operator="equal">
      <formula>#REF!</formula>
    </cfRule>
  </conditionalFormatting>
  <conditionalFormatting sqref="F11">
    <cfRule type="cellIs" dxfId="7" priority="7" operator="equal">
      <formula>#REF!</formula>
    </cfRule>
    <cfRule type="cellIs" dxfId="6" priority="8" operator="equal">
      <formula>#REF!</formula>
    </cfRule>
  </conditionalFormatting>
  <conditionalFormatting sqref="C11">
    <cfRule type="cellIs" dxfId="5" priority="5" operator="equal">
      <formula>#REF!</formula>
    </cfRule>
    <cfRule type="cellIs" dxfId="4" priority="6" operator="equal">
      <formula>#REF!</formula>
    </cfRule>
  </conditionalFormatting>
  <conditionalFormatting sqref="N11">
    <cfRule type="cellIs" dxfId="3" priority="3" operator="equal">
      <formula>#REF!</formula>
    </cfRule>
    <cfRule type="cellIs" dxfId="2" priority="4" operator="equal">
      <formula>#REF!</formula>
    </cfRule>
  </conditionalFormatting>
  <conditionalFormatting sqref="O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7209-C5E3-41BE-9E96-7B8FFE164880}">
  <dimension ref="A1"/>
  <sheetViews>
    <sheetView workbookViewId="0"/>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87"/>
  <sheetViews>
    <sheetView zoomScaleNormal="100" zoomScaleSheetLayoutView="90" workbookViewId="0">
      <selection activeCell="M9" sqref="M9"/>
    </sheetView>
  </sheetViews>
  <sheetFormatPr defaultColWidth="40.6640625" defaultRowHeight="30" customHeight="1" x14ac:dyDescent="0.3"/>
  <cols>
    <col min="1" max="4" width="40.6640625" style="49"/>
    <col min="5" max="5" width="47.33203125" style="49" customWidth="1"/>
    <col min="6" max="6" width="46" style="49" customWidth="1"/>
    <col min="7" max="38" width="40.6640625" style="49"/>
    <col min="39" max="39" width="53.6640625" style="49" customWidth="1"/>
    <col min="40" max="16384" width="40.6640625" style="49"/>
  </cols>
  <sheetData>
    <row r="1" spans="1:99" ht="30" customHeight="1" x14ac:dyDescent="0.3">
      <c r="A1" s="48" t="s">
        <v>260</v>
      </c>
      <c r="E1" s="50" t="s">
        <v>261</v>
      </c>
      <c r="F1" s="50" t="s">
        <v>262</v>
      </c>
      <c r="G1" s="50" t="s">
        <v>263</v>
      </c>
      <c r="I1" s="51" t="s">
        <v>264</v>
      </c>
      <c r="X1" s="50" t="s">
        <v>265</v>
      </c>
      <c r="AF1" s="52" t="s">
        <v>266</v>
      </c>
      <c r="AN1" s="50" t="s">
        <v>267</v>
      </c>
      <c r="AR1" s="50" t="s">
        <v>268</v>
      </c>
      <c r="AU1" s="50" t="s">
        <v>269</v>
      </c>
      <c r="AY1" s="50" t="s">
        <v>270</v>
      </c>
    </row>
    <row r="2" spans="1:99" ht="30" customHeight="1" x14ac:dyDescent="0.3">
      <c r="A2" s="50" t="s">
        <v>271</v>
      </c>
      <c r="E2" s="50" t="s">
        <v>272</v>
      </c>
      <c r="F2" s="50" t="s">
        <v>273</v>
      </c>
      <c r="I2" s="50" t="s">
        <v>274</v>
      </c>
      <c r="X2" s="53"/>
      <c r="AF2" s="52" t="s">
        <v>275</v>
      </c>
      <c r="AU2" s="51" t="s">
        <v>276</v>
      </c>
    </row>
    <row r="3" spans="1:99" s="55" customFormat="1" ht="14.4" customHeight="1" x14ac:dyDescent="0.3">
      <c r="A3" s="54" t="s">
        <v>277</v>
      </c>
      <c r="E3" s="54" t="s">
        <v>278</v>
      </c>
      <c r="F3" s="50" t="s">
        <v>279</v>
      </c>
      <c r="I3" s="50" t="s">
        <v>280</v>
      </c>
      <c r="L3" s="53" t="s">
        <v>281</v>
      </c>
      <c r="X3" s="53" t="s">
        <v>282</v>
      </c>
      <c r="AK3" s="56"/>
      <c r="AU3" s="50" t="s">
        <v>283</v>
      </c>
      <c r="AY3" s="53" t="s">
        <v>284</v>
      </c>
      <c r="BH3" s="53" t="s">
        <v>285</v>
      </c>
      <c r="BY3" s="53" t="s">
        <v>286</v>
      </c>
      <c r="CG3" s="53" t="s">
        <v>287</v>
      </c>
      <c r="CN3" s="57" t="s">
        <v>288</v>
      </c>
      <c r="CP3" s="53" t="s">
        <v>289</v>
      </c>
    </row>
    <row r="4" spans="1:99" ht="16.2" customHeight="1" x14ac:dyDescent="0.3">
      <c r="I4" s="58" t="s">
        <v>290</v>
      </c>
      <c r="L4" s="59" t="s">
        <v>291</v>
      </c>
      <c r="X4" s="59" t="s">
        <v>292</v>
      </c>
      <c r="AR4" s="53" t="s">
        <v>293</v>
      </c>
      <c r="AY4" s="59" t="s">
        <v>294</v>
      </c>
      <c r="BH4" s="59" t="s">
        <v>295</v>
      </c>
      <c r="BY4" s="59" t="s">
        <v>296</v>
      </c>
      <c r="CG4" s="59" t="s">
        <v>297</v>
      </c>
      <c r="CN4" s="59" t="s">
        <v>298</v>
      </c>
      <c r="CP4" s="59" t="s">
        <v>299</v>
      </c>
    </row>
    <row r="5" spans="1:99" ht="19.95" customHeight="1" x14ac:dyDescent="0.3">
      <c r="A5" s="59" t="s">
        <v>300</v>
      </c>
      <c r="E5" s="59" t="s">
        <v>301</v>
      </c>
      <c r="I5" s="50" t="s">
        <v>302</v>
      </c>
      <c r="L5" s="57" t="s">
        <v>303</v>
      </c>
      <c r="M5" s="57" t="s">
        <v>304</v>
      </c>
      <c r="P5" s="57" t="s">
        <v>305</v>
      </c>
      <c r="U5" s="60" t="s">
        <v>306</v>
      </c>
      <c r="W5" s="60" t="s">
        <v>307</v>
      </c>
      <c r="X5" s="57" t="s">
        <v>303</v>
      </c>
      <c r="AA5" s="53"/>
      <c r="AF5" s="57" t="s">
        <v>304</v>
      </c>
      <c r="AI5" s="57" t="s">
        <v>305</v>
      </c>
      <c r="AK5" s="57" t="s">
        <v>306</v>
      </c>
      <c r="AN5" s="57" t="s">
        <v>307</v>
      </c>
      <c r="AR5" s="59" t="s">
        <v>308</v>
      </c>
      <c r="AY5" s="57" t="s">
        <v>309</v>
      </c>
      <c r="BC5" s="57" t="s">
        <v>304</v>
      </c>
      <c r="BH5" s="57" t="s">
        <v>303</v>
      </c>
      <c r="BK5" s="57" t="s">
        <v>304</v>
      </c>
      <c r="BP5" s="57" t="s">
        <v>305</v>
      </c>
      <c r="BY5" s="59"/>
      <c r="CG5" s="59"/>
      <c r="CN5" s="53"/>
      <c r="CP5" s="59"/>
    </row>
    <row r="6" spans="1:99" ht="31.95" customHeight="1" x14ac:dyDescent="0.3">
      <c r="D6" s="61"/>
      <c r="I6" s="56" t="s">
        <v>310</v>
      </c>
      <c r="L6" s="62" t="s">
        <v>311</v>
      </c>
      <c r="M6" s="62" t="s">
        <v>312</v>
      </c>
      <c r="P6" s="62" t="s">
        <v>313</v>
      </c>
      <c r="U6" s="63" t="s">
        <v>314</v>
      </c>
      <c r="W6" s="62" t="s">
        <v>259</v>
      </c>
      <c r="X6" s="62" t="s">
        <v>315</v>
      </c>
      <c r="AF6" s="62" t="s">
        <v>316</v>
      </c>
      <c r="AI6" s="62" t="s">
        <v>317</v>
      </c>
      <c r="AK6" s="62" t="s">
        <v>318</v>
      </c>
      <c r="AN6" s="62" t="s">
        <v>319</v>
      </c>
      <c r="AY6" s="62" t="s">
        <v>320</v>
      </c>
      <c r="BC6" s="62" t="s">
        <v>321</v>
      </c>
      <c r="BH6" s="62" t="s">
        <v>322</v>
      </c>
      <c r="BK6" s="62" t="s">
        <v>323</v>
      </c>
      <c r="BP6" s="62" t="s">
        <v>324</v>
      </c>
      <c r="BY6" s="59"/>
    </row>
    <row r="7" spans="1:99" s="66" customFormat="1" ht="20.399999999999999" customHeight="1" x14ac:dyDescent="0.3">
      <c r="A7" s="64" t="s">
        <v>325</v>
      </c>
      <c r="B7" s="64" t="s">
        <v>326</v>
      </c>
      <c r="C7" s="64" t="s">
        <v>327</v>
      </c>
      <c r="D7" s="64" t="s">
        <v>328</v>
      </c>
      <c r="E7" s="64" t="s">
        <v>329</v>
      </c>
      <c r="F7" s="64" t="s">
        <v>330</v>
      </c>
      <c r="G7" s="64" t="s">
        <v>331</v>
      </c>
      <c r="H7" s="64" t="s">
        <v>332</v>
      </c>
      <c r="I7" s="64" t="s">
        <v>333</v>
      </c>
      <c r="J7" s="64" t="s">
        <v>334</v>
      </c>
      <c r="K7" s="64" t="s">
        <v>335</v>
      </c>
      <c r="L7" s="64" t="s">
        <v>336</v>
      </c>
      <c r="M7" s="64" t="s">
        <v>337</v>
      </c>
      <c r="N7" s="64" t="s">
        <v>338</v>
      </c>
      <c r="O7" s="64" t="s">
        <v>339</v>
      </c>
      <c r="P7" s="64" t="s">
        <v>340</v>
      </c>
      <c r="Q7" s="64" t="s">
        <v>341</v>
      </c>
      <c r="R7" s="65" t="s">
        <v>342</v>
      </c>
      <c r="S7" s="65" t="s">
        <v>343</v>
      </c>
      <c r="T7" s="65" t="s">
        <v>344</v>
      </c>
      <c r="U7" s="65" t="s">
        <v>345</v>
      </c>
      <c r="V7" s="65" t="s">
        <v>346</v>
      </c>
      <c r="W7" s="64" t="s">
        <v>347</v>
      </c>
      <c r="X7" s="64" t="s">
        <v>348</v>
      </c>
      <c r="Y7" s="65" t="s">
        <v>349</v>
      </c>
      <c r="Z7" s="64" t="s">
        <v>350</v>
      </c>
      <c r="AA7" s="64" t="s">
        <v>351</v>
      </c>
      <c r="AB7" s="64" t="s">
        <v>352</v>
      </c>
      <c r="AC7" s="64" t="s">
        <v>353</v>
      </c>
      <c r="AD7" s="64" t="s">
        <v>354</v>
      </c>
      <c r="AE7" s="64" t="s">
        <v>355</v>
      </c>
      <c r="AF7" s="64" t="s">
        <v>356</v>
      </c>
      <c r="AG7" s="65" t="s">
        <v>357</v>
      </c>
      <c r="AH7" s="64" t="s">
        <v>358</v>
      </c>
      <c r="AI7" s="64" t="s">
        <v>359</v>
      </c>
      <c r="AJ7" s="65" t="s">
        <v>360</v>
      </c>
      <c r="AK7" s="64" t="s">
        <v>361</v>
      </c>
      <c r="AL7" s="64" t="s">
        <v>362</v>
      </c>
      <c r="AM7" s="64" t="s">
        <v>363</v>
      </c>
      <c r="AN7" s="64" t="s">
        <v>364</v>
      </c>
      <c r="AO7" s="65" t="s">
        <v>365</v>
      </c>
      <c r="AP7" s="64" t="s">
        <v>366</v>
      </c>
      <c r="AQ7" s="64" t="s">
        <v>367</v>
      </c>
      <c r="AR7" s="64" t="s">
        <v>368</v>
      </c>
      <c r="AS7" s="64" t="s">
        <v>369</v>
      </c>
      <c r="AT7" s="64" t="s">
        <v>370</v>
      </c>
      <c r="AU7" s="64" t="s">
        <v>371</v>
      </c>
      <c r="AV7" s="65" t="s">
        <v>372</v>
      </c>
      <c r="AW7" s="64" t="s">
        <v>373</v>
      </c>
      <c r="AX7" s="64" t="s">
        <v>374</v>
      </c>
      <c r="AY7" s="64" t="s">
        <v>375</v>
      </c>
      <c r="AZ7" s="65" t="s">
        <v>376</v>
      </c>
      <c r="BA7" s="64" t="s">
        <v>377</v>
      </c>
      <c r="BB7" s="64" t="s">
        <v>378</v>
      </c>
      <c r="BC7" s="64" t="s">
        <v>379</v>
      </c>
      <c r="BD7" s="64" t="s">
        <v>380</v>
      </c>
      <c r="BE7" s="64" t="s">
        <v>381</v>
      </c>
      <c r="BF7" s="65" t="s">
        <v>382</v>
      </c>
      <c r="BG7" s="65" t="s">
        <v>383</v>
      </c>
      <c r="BH7" s="64" t="s">
        <v>384</v>
      </c>
      <c r="BI7" s="64" t="s">
        <v>385</v>
      </c>
      <c r="BJ7" s="65" t="s">
        <v>386</v>
      </c>
      <c r="BK7" s="64" t="s">
        <v>387</v>
      </c>
      <c r="BL7" s="64" t="s">
        <v>388</v>
      </c>
      <c r="BM7" s="65" t="s">
        <v>389</v>
      </c>
      <c r="BN7" s="65" t="s">
        <v>390</v>
      </c>
      <c r="BO7" s="65" t="s">
        <v>391</v>
      </c>
      <c r="BP7" s="64" t="s">
        <v>392</v>
      </c>
      <c r="BQ7" s="64" t="s">
        <v>393</v>
      </c>
      <c r="BR7" s="64" t="s">
        <v>394</v>
      </c>
      <c r="BS7" s="64" t="s">
        <v>395</v>
      </c>
      <c r="BT7" s="64" t="s">
        <v>396</v>
      </c>
      <c r="BU7" s="64" t="s">
        <v>397</v>
      </c>
      <c r="BV7" s="64" t="s">
        <v>398</v>
      </c>
      <c r="BW7" s="64" t="s">
        <v>399</v>
      </c>
      <c r="BX7" s="64" t="s">
        <v>400</v>
      </c>
      <c r="BY7" s="65" t="s">
        <v>401</v>
      </c>
      <c r="BZ7" s="64" t="s">
        <v>402</v>
      </c>
      <c r="CA7" s="64" t="s">
        <v>403</v>
      </c>
      <c r="CB7" s="64" t="s">
        <v>404</v>
      </c>
      <c r="CC7" s="64" t="s">
        <v>405</v>
      </c>
      <c r="CD7" s="64" t="s">
        <v>406</v>
      </c>
      <c r="CE7" s="64" t="s">
        <v>407</v>
      </c>
      <c r="CF7" s="64" t="s">
        <v>408</v>
      </c>
      <c r="CG7" s="64" t="s">
        <v>409</v>
      </c>
      <c r="CH7" s="64" t="s">
        <v>410</v>
      </c>
      <c r="CI7" s="65" t="s">
        <v>411</v>
      </c>
      <c r="CJ7" s="64" t="s">
        <v>412</v>
      </c>
      <c r="CK7" s="64" t="s">
        <v>413</v>
      </c>
      <c r="CL7" s="64" t="s">
        <v>414</v>
      </c>
      <c r="CM7" s="64" t="s">
        <v>415</v>
      </c>
      <c r="CN7" s="64" t="s">
        <v>416</v>
      </c>
      <c r="CO7" s="64" t="s">
        <v>417</v>
      </c>
      <c r="CP7" s="64" t="s">
        <v>418</v>
      </c>
      <c r="CQ7" s="64" t="s">
        <v>419</v>
      </c>
      <c r="CR7" s="64" t="s">
        <v>420</v>
      </c>
      <c r="CS7" s="64" t="s">
        <v>421</v>
      </c>
      <c r="CT7" s="64" t="s">
        <v>422</v>
      </c>
      <c r="CU7" s="64" t="s">
        <v>423</v>
      </c>
    </row>
    <row r="8" spans="1:99" s="66" customFormat="1" ht="30" customHeight="1" x14ac:dyDescent="0.3">
      <c r="A8" s="67" t="s">
        <v>424</v>
      </c>
      <c r="B8" s="64" t="s">
        <v>425</v>
      </c>
      <c r="C8" s="67" t="s">
        <v>426</v>
      </c>
      <c r="D8" s="67" t="s">
        <v>427</v>
      </c>
      <c r="E8" s="67" t="s">
        <v>428</v>
      </c>
      <c r="F8" s="67" t="s">
        <v>429</v>
      </c>
      <c r="G8" s="67" t="s">
        <v>430</v>
      </c>
      <c r="H8" s="67" t="s">
        <v>431</v>
      </c>
      <c r="I8" s="67" t="s">
        <v>432</v>
      </c>
      <c r="J8" s="67" t="s">
        <v>433</v>
      </c>
      <c r="K8" s="67" t="s">
        <v>434</v>
      </c>
      <c r="L8" s="67" t="s">
        <v>435</v>
      </c>
      <c r="M8" s="67" t="s">
        <v>436</v>
      </c>
      <c r="N8" s="67" t="s">
        <v>437</v>
      </c>
      <c r="O8" s="67" t="s">
        <v>438</v>
      </c>
      <c r="P8" s="67" t="s">
        <v>439</v>
      </c>
      <c r="Q8" s="67" t="s">
        <v>440</v>
      </c>
      <c r="R8" s="68" t="s">
        <v>441</v>
      </c>
      <c r="S8" s="68" t="s">
        <v>442</v>
      </c>
      <c r="T8" s="68" t="s">
        <v>443</v>
      </c>
      <c r="U8" s="68" t="s">
        <v>444</v>
      </c>
      <c r="V8" s="68" t="s">
        <v>445</v>
      </c>
      <c r="W8" s="67" t="s">
        <v>259</v>
      </c>
      <c r="X8" s="67" t="s">
        <v>446</v>
      </c>
      <c r="Y8" s="67" t="s">
        <v>447</v>
      </c>
      <c r="Z8" s="67" t="s">
        <v>448</v>
      </c>
      <c r="AA8" s="67" t="s">
        <v>449</v>
      </c>
      <c r="AB8" s="67" t="s">
        <v>450</v>
      </c>
      <c r="AC8" s="67" t="s">
        <v>451</v>
      </c>
      <c r="AD8" s="67" t="s">
        <v>452</v>
      </c>
      <c r="AE8" s="67" t="s">
        <v>453</v>
      </c>
      <c r="AF8" s="67" t="s">
        <v>454</v>
      </c>
      <c r="AG8" s="67" t="s">
        <v>455</v>
      </c>
      <c r="AH8" s="67" t="s">
        <v>456</v>
      </c>
      <c r="AI8" s="67" t="s">
        <v>457</v>
      </c>
      <c r="AJ8" s="68" t="s">
        <v>458</v>
      </c>
      <c r="AK8" s="67" t="s">
        <v>459</v>
      </c>
      <c r="AL8" s="67" t="s">
        <v>460</v>
      </c>
      <c r="AM8" s="68" t="s">
        <v>461</v>
      </c>
      <c r="AN8" s="67" t="s">
        <v>462</v>
      </c>
      <c r="AO8" s="68" t="s">
        <v>463</v>
      </c>
      <c r="AP8" s="67" t="s">
        <v>464</v>
      </c>
      <c r="AQ8" s="67" t="s">
        <v>465</v>
      </c>
      <c r="AR8" s="67" t="s">
        <v>466</v>
      </c>
      <c r="AS8" s="67" t="s">
        <v>467</v>
      </c>
      <c r="AT8" s="67" t="s">
        <v>468</v>
      </c>
      <c r="AU8" s="67" t="s">
        <v>469</v>
      </c>
      <c r="AV8" s="68" t="s">
        <v>470</v>
      </c>
      <c r="AW8" s="67" t="s">
        <v>471</v>
      </c>
      <c r="AX8" s="67" t="s">
        <v>472</v>
      </c>
      <c r="AY8" s="67" t="s">
        <v>473</v>
      </c>
      <c r="AZ8" s="68" t="s">
        <v>474</v>
      </c>
      <c r="BA8" s="67" t="s">
        <v>475</v>
      </c>
      <c r="BB8" s="67" t="s">
        <v>476</v>
      </c>
      <c r="BC8" s="67" t="s">
        <v>477</v>
      </c>
      <c r="BD8" s="67" t="s">
        <v>478</v>
      </c>
      <c r="BE8" s="67" t="s">
        <v>479</v>
      </c>
      <c r="BF8" s="68" t="s">
        <v>480</v>
      </c>
      <c r="BG8" s="68" t="s">
        <v>481</v>
      </c>
      <c r="BH8" s="67" t="s">
        <v>482</v>
      </c>
      <c r="BI8" s="67" t="s">
        <v>483</v>
      </c>
      <c r="BJ8" s="68" t="s">
        <v>484</v>
      </c>
      <c r="BK8" s="67" t="s">
        <v>485</v>
      </c>
      <c r="BL8" s="67" t="s">
        <v>486</v>
      </c>
      <c r="BM8" s="68" t="s">
        <v>487</v>
      </c>
      <c r="BN8" s="68" t="s">
        <v>488</v>
      </c>
      <c r="BO8" s="68" t="s">
        <v>489</v>
      </c>
      <c r="BP8" s="67" t="s">
        <v>324</v>
      </c>
      <c r="BQ8" s="67" t="s">
        <v>474</v>
      </c>
      <c r="BR8" s="67" t="s">
        <v>490</v>
      </c>
      <c r="BS8" s="67" t="s">
        <v>491</v>
      </c>
      <c r="BT8" s="67" t="s">
        <v>492</v>
      </c>
      <c r="BU8" s="67" t="s">
        <v>493</v>
      </c>
      <c r="BV8" s="67" t="s">
        <v>494</v>
      </c>
      <c r="BW8" s="67" t="s">
        <v>495</v>
      </c>
      <c r="BX8" s="67" t="s">
        <v>496</v>
      </c>
      <c r="BY8" s="68" t="s">
        <v>497</v>
      </c>
      <c r="BZ8" s="67" t="s">
        <v>498</v>
      </c>
      <c r="CA8" s="67" t="s">
        <v>499</v>
      </c>
      <c r="CB8" s="68" t="s">
        <v>500</v>
      </c>
      <c r="CC8" s="67" t="s">
        <v>501</v>
      </c>
      <c r="CD8" s="67" t="s">
        <v>502</v>
      </c>
      <c r="CE8" s="67" t="s">
        <v>503</v>
      </c>
      <c r="CF8" s="67" t="s">
        <v>504</v>
      </c>
      <c r="CG8" s="67" t="s">
        <v>505</v>
      </c>
      <c r="CH8" s="67" t="s">
        <v>506</v>
      </c>
      <c r="CI8" s="67" t="s">
        <v>507</v>
      </c>
      <c r="CJ8" s="67" t="s">
        <v>508</v>
      </c>
      <c r="CK8" s="67" t="s">
        <v>509</v>
      </c>
      <c r="CL8" s="67" t="s">
        <v>510</v>
      </c>
      <c r="CM8" s="67" t="s">
        <v>511</v>
      </c>
      <c r="CN8" s="67" t="s">
        <v>512</v>
      </c>
      <c r="CO8" s="67" t="s">
        <v>513</v>
      </c>
      <c r="CP8" s="67" t="s">
        <v>514</v>
      </c>
      <c r="CQ8" s="67" t="s">
        <v>515</v>
      </c>
      <c r="CR8" s="67" t="s">
        <v>516</v>
      </c>
      <c r="CS8" s="67" t="s">
        <v>517</v>
      </c>
      <c r="CT8" s="67" t="s">
        <v>518</v>
      </c>
      <c r="CU8" s="67" t="s">
        <v>519</v>
      </c>
    </row>
    <row r="9" spans="1:99" ht="75.599999999999994" customHeight="1" x14ac:dyDescent="0.3">
      <c r="A9" s="57" t="s">
        <v>520</v>
      </c>
      <c r="B9" s="57" t="s">
        <v>521</v>
      </c>
      <c r="C9" s="57" t="s">
        <v>522</v>
      </c>
      <c r="D9" s="62" t="s">
        <v>523</v>
      </c>
      <c r="E9" s="57" t="s">
        <v>524</v>
      </c>
      <c r="F9" s="57" t="s">
        <v>525</v>
      </c>
      <c r="G9" s="57" t="s">
        <v>526</v>
      </c>
      <c r="H9" s="57" t="s">
        <v>527</v>
      </c>
      <c r="I9" s="57" t="s">
        <v>528</v>
      </c>
      <c r="J9" s="57" t="s">
        <v>529</v>
      </c>
      <c r="K9" s="57" t="s">
        <v>530</v>
      </c>
      <c r="L9" s="57" t="s">
        <v>531</v>
      </c>
      <c r="M9" s="57" t="s">
        <v>532</v>
      </c>
      <c r="N9" s="57" t="s">
        <v>533</v>
      </c>
      <c r="O9" s="57" t="s">
        <v>534</v>
      </c>
      <c r="P9" s="60" t="s">
        <v>535</v>
      </c>
      <c r="Q9" s="57" t="s">
        <v>536</v>
      </c>
      <c r="R9" s="60" t="s">
        <v>537</v>
      </c>
      <c r="S9" s="60" t="s">
        <v>538</v>
      </c>
      <c r="T9" s="60" t="s">
        <v>539</v>
      </c>
      <c r="U9" s="60" t="s">
        <v>540</v>
      </c>
      <c r="V9" s="60" t="s">
        <v>541</v>
      </c>
      <c r="W9" s="60" t="s">
        <v>542</v>
      </c>
      <c r="X9" s="60" t="s">
        <v>543</v>
      </c>
      <c r="Y9" s="60" t="s">
        <v>544</v>
      </c>
      <c r="Z9" s="60" t="s">
        <v>545</v>
      </c>
      <c r="AA9" s="60" t="s">
        <v>546</v>
      </c>
      <c r="AB9" s="60" t="s">
        <v>547</v>
      </c>
      <c r="AC9" s="60" t="s">
        <v>548</v>
      </c>
      <c r="AD9" s="60" t="s">
        <v>549</v>
      </c>
      <c r="AE9" s="60" t="s">
        <v>550</v>
      </c>
      <c r="AF9" s="60" t="s">
        <v>551</v>
      </c>
      <c r="AG9" s="60" t="s">
        <v>552</v>
      </c>
      <c r="AH9" s="60" t="s">
        <v>553</v>
      </c>
      <c r="AI9" s="60" t="s">
        <v>554</v>
      </c>
      <c r="AJ9" s="60" t="s">
        <v>555</v>
      </c>
      <c r="AK9" s="60" t="s">
        <v>556</v>
      </c>
      <c r="AL9" s="60" t="s">
        <v>557</v>
      </c>
      <c r="AM9" s="60" t="s">
        <v>558</v>
      </c>
      <c r="AN9" s="60" t="s">
        <v>559</v>
      </c>
      <c r="AO9" s="60" t="s">
        <v>560</v>
      </c>
      <c r="AP9" s="60" t="s">
        <v>561</v>
      </c>
      <c r="AQ9" s="57" t="s">
        <v>562</v>
      </c>
      <c r="AR9" s="57" t="s">
        <v>563</v>
      </c>
      <c r="AS9" s="60" t="s">
        <v>564</v>
      </c>
      <c r="AT9" s="57" t="s">
        <v>565</v>
      </c>
      <c r="AU9" s="60" t="s">
        <v>566</v>
      </c>
      <c r="AV9" s="60" t="s">
        <v>567</v>
      </c>
      <c r="AW9" s="57" t="s">
        <v>568</v>
      </c>
      <c r="AX9" s="57" t="s">
        <v>569</v>
      </c>
      <c r="AY9" s="60" t="s">
        <v>570</v>
      </c>
      <c r="AZ9" s="60" t="s">
        <v>571</v>
      </c>
      <c r="BA9" s="60" t="s">
        <v>572</v>
      </c>
      <c r="BB9" s="60" t="s">
        <v>573</v>
      </c>
      <c r="BC9" s="60" t="s">
        <v>574</v>
      </c>
      <c r="BD9" s="60" t="s">
        <v>575</v>
      </c>
      <c r="BE9" s="60" t="s">
        <v>576</v>
      </c>
      <c r="BF9" s="60" t="s">
        <v>577</v>
      </c>
      <c r="BG9" s="60" t="s">
        <v>578</v>
      </c>
      <c r="BH9" s="60" t="s">
        <v>579</v>
      </c>
      <c r="BI9" s="60" t="s">
        <v>580</v>
      </c>
      <c r="BJ9" s="60" t="s">
        <v>581</v>
      </c>
      <c r="BK9" s="57" t="s">
        <v>582</v>
      </c>
      <c r="BL9" s="60" t="s">
        <v>583</v>
      </c>
      <c r="BM9" s="60" t="s">
        <v>584</v>
      </c>
      <c r="BN9" s="60" t="s">
        <v>585</v>
      </c>
      <c r="BO9" s="63" t="s">
        <v>586</v>
      </c>
      <c r="BP9" s="57" t="s">
        <v>587</v>
      </c>
      <c r="BQ9" s="57" t="s">
        <v>588</v>
      </c>
      <c r="BR9" s="57" t="s">
        <v>589</v>
      </c>
      <c r="BS9" s="62"/>
      <c r="BT9" s="62"/>
      <c r="BU9" s="62"/>
      <c r="BV9" s="62"/>
      <c r="BW9" s="62"/>
      <c r="BX9" s="62"/>
      <c r="BY9" s="60" t="s">
        <v>590</v>
      </c>
      <c r="BZ9" s="60" t="s">
        <v>591</v>
      </c>
      <c r="CA9" s="60" t="s">
        <v>592</v>
      </c>
      <c r="CB9" s="60" t="s">
        <v>593</v>
      </c>
      <c r="CC9" s="60" t="s">
        <v>594</v>
      </c>
      <c r="CD9" s="60" t="s">
        <v>595</v>
      </c>
      <c r="CE9" s="60" t="s">
        <v>596</v>
      </c>
      <c r="CF9" s="60" t="s">
        <v>597</v>
      </c>
      <c r="CG9" s="60" t="s">
        <v>598</v>
      </c>
      <c r="CH9" s="60" t="s">
        <v>599</v>
      </c>
      <c r="CI9" s="60" t="s">
        <v>600</v>
      </c>
      <c r="CJ9" s="60" t="s">
        <v>601</v>
      </c>
      <c r="CK9" s="60" t="s">
        <v>602</v>
      </c>
      <c r="CL9" s="60" t="s">
        <v>603</v>
      </c>
      <c r="CM9" s="60" t="s">
        <v>604</v>
      </c>
      <c r="CN9" s="60" t="s">
        <v>605</v>
      </c>
      <c r="CO9" s="60" t="s">
        <v>606</v>
      </c>
      <c r="CP9" s="60" t="s">
        <v>607</v>
      </c>
      <c r="CQ9" s="57" t="s">
        <v>608</v>
      </c>
      <c r="CR9" s="57" t="s">
        <v>609</v>
      </c>
      <c r="CS9" s="60" t="s">
        <v>610</v>
      </c>
      <c r="CT9" s="57" t="s">
        <v>611</v>
      </c>
      <c r="CU9" s="57" t="s">
        <v>612</v>
      </c>
    </row>
    <row r="10" spans="1:99" ht="64.95" customHeight="1" x14ac:dyDescent="0.3">
      <c r="A10" s="57" t="s">
        <v>613</v>
      </c>
      <c r="B10" s="57" t="s">
        <v>614</v>
      </c>
      <c r="C10" s="57" t="s">
        <v>615</v>
      </c>
      <c r="D10" s="57" t="s">
        <v>616</v>
      </c>
      <c r="E10" s="57" t="s">
        <v>617</v>
      </c>
      <c r="F10" s="57" t="s">
        <v>618</v>
      </c>
      <c r="G10" s="57" t="s">
        <v>619</v>
      </c>
      <c r="H10" s="57" t="s">
        <v>620</v>
      </c>
      <c r="I10" s="57" t="s">
        <v>621</v>
      </c>
      <c r="K10" s="57" t="s">
        <v>622</v>
      </c>
      <c r="L10" s="60" t="s">
        <v>623</v>
      </c>
      <c r="M10" s="62" t="s">
        <v>624</v>
      </c>
      <c r="N10" s="57" t="s">
        <v>625</v>
      </c>
      <c r="O10" s="60" t="s">
        <v>626</v>
      </c>
      <c r="R10" s="60" t="s">
        <v>627</v>
      </c>
      <c r="T10" s="60" t="s">
        <v>628</v>
      </c>
      <c r="U10" s="60" t="s">
        <v>629</v>
      </c>
      <c r="V10" s="60" t="s">
        <v>630</v>
      </c>
      <c r="W10" s="60" t="s">
        <v>631</v>
      </c>
      <c r="X10" s="60" t="s">
        <v>632</v>
      </c>
      <c r="Y10" s="60" t="s">
        <v>633</v>
      </c>
      <c r="Z10" s="60" t="s">
        <v>634</v>
      </c>
      <c r="AA10" s="60" t="s">
        <v>635</v>
      </c>
      <c r="AB10" s="60" t="s">
        <v>636</v>
      </c>
      <c r="AD10" s="60" t="s">
        <v>637</v>
      </c>
      <c r="AF10" s="60" t="s">
        <v>638</v>
      </c>
      <c r="AG10" s="60" t="s">
        <v>639</v>
      </c>
      <c r="AH10" s="60" t="s">
        <v>640</v>
      </c>
      <c r="AI10" s="60" t="s">
        <v>641</v>
      </c>
      <c r="AJ10" s="60" t="s">
        <v>642</v>
      </c>
      <c r="AK10" s="60" t="s">
        <v>643</v>
      </c>
      <c r="AL10" s="69" t="s">
        <v>644</v>
      </c>
      <c r="AM10" s="60" t="s">
        <v>645</v>
      </c>
      <c r="AN10" s="60" t="s">
        <v>646</v>
      </c>
      <c r="AO10" s="60" t="s">
        <v>647</v>
      </c>
      <c r="AP10" s="60" t="s">
        <v>648</v>
      </c>
      <c r="AQ10" s="57" t="s">
        <v>649</v>
      </c>
      <c r="AS10" s="60" t="s">
        <v>650</v>
      </c>
      <c r="AT10" s="57" t="s">
        <v>651</v>
      </c>
      <c r="AU10" s="60" t="s">
        <v>652</v>
      </c>
      <c r="AW10" s="57" t="s">
        <v>653</v>
      </c>
      <c r="AY10" s="60" t="s">
        <v>654</v>
      </c>
      <c r="AZ10" s="60" t="s">
        <v>655</v>
      </c>
      <c r="BA10" s="60" t="s">
        <v>656</v>
      </c>
      <c r="BB10" s="60" t="s">
        <v>657</v>
      </c>
      <c r="BC10" s="60" t="s">
        <v>658</v>
      </c>
      <c r="BD10" s="60" t="s">
        <v>659</v>
      </c>
      <c r="BE10" s="60" t="s">
        <v>660</v>
      </c>
      <c r="BF10" s="60" t="s">
        <v>661</v>
      </c>
      <c r="BH10" s="60" t="s">
        <v>662</v>
      </c>
      <c r="BI10" s="60" t="s">
        <v>663</v>
      </c>
      <c r="BJ10" s="60" t="s">
        <v>664</v>
      </c>
      <c r="BL10" s="60" t="s">
        <v>665</v>
      </c>
      <c r="BM10" s="60" t="s">
        <v>666</v>
      </c>
      <c r="BN10" s="60" t="s">
        <v>667</v>
      </c>
      <c r="BO10" s="57" t="s">
        <v>668</v>
      </c>
      <c r="BY10" s="60" t="s">
        <v>669</v>
      </c>
      <c r="BZ10" s="60" t="s">
        <v>670</v>
      </c>
      <c r="CA10" s="56" t="s">
        <v>671</v>
      </c>
      <c r="CB10" s="60" t="s">
        <v>672</v>
      </c>
      <c r="CC10" s="60" t="s">
        <v>673</v>
      </c>
      <c r="CD10" s="60" t="s">
        <v>674</v>
      </c>
      <c r="CE10" s="60" t="s">
        <v>675</v>
      </c>
      <c r="CF10" s="60" t="s">
        <v>676</v>
      </c>
      <c r="CG10" s="60" t="s">
        <v>677</v>
      </c>
      <c r="CK10" s="60" t="s">
        <v>678</v>
      </c>
      <c r="CL10" s="60" t="s">
        <v>679</v>
      </c>
      <c r="CN10" s="60" t="s">
        <v>680</v>
      </c>
      <c r="CO10" s="60" t="s">
        <v>681</v>
      </c>
      <c r="CS10" s="60" t="s">
        <v>682</v>
      </c>
      <c r="CU10" s="57" t="s">
        <v>683</v>
      </c>
    </row>
    <row r="11" spans="1:99" ht="30" customHeight="1" x14ac:dyDescent="0.3">
      <c r="A11" s="57" t="s">
        <v>684</v>
      </c>
      <c r="B11" s="57" t="s">
        <v>685</v>
      </c>
      <c r="C11" s="57" t="s">
        <v>686</v>
      </c>
      <c r="D11" s="57" t="s">
        <v>687</v>
      </c>
      <c r="E11" s="57" t="s">
        <v>688</v>
      </c>
      <c r="F11" s="57" t="s">
        <v>689</v>
      </c>
      <c r="G11" s="57" t="s">
        <v>690</v>
      </c>
      <c r="H11" s="57" t="s">
        <v>691</v>
      </c>
      <c r="I11" s="57" t="s">
        <v>692</v>
      </c>
      <c r="L11" s="60" t="s">
        <v>693</v>
      </c>
      <c r="M11" s="62" t="s">
        <v>694</v>
      </c>
      <c r="N11" s="57" t="s">
        <v>694</v>
      </c>
      <c r="O11" s="60" t="s">
        <v>695</v>
      </c>
      <c r="Q11" s="57" t="s">
        <v>696</v>
      </c>
      <c r="R11" s="60" t="s">
        <v>697</v>
      </c>
      <c r="T11" s="60" t="s">
        <v>698</v>
      </c>
      <c r="U11" s="60" t="s">
        <v>699</v>
      </c>
      <c r="V11" s="60" t="s">
        <v>700</v>
      </c>
      <c r="W11" s="60" t="s">
        <v>701</v>
      </c>
      <c r="X11" s="60" t="s">
        <v>702</v>
      </c>
      <c r="Y11" s="60" t="s">
        <v>703</v>
      </c>
      <c r="Z11" s="60" t="s">
        <v>704</v>
      </c>
      <c r="AA11" s="60" t="s">
        <v>705</v>
      </c>
      <c r="AB11" s="60" t="s">
        <v>706</v>
      </c>
      <c r="AC11" s="61"/>
      <c r="AD11" s="60" t="s">
        <v>707</v>
      </c>
      <c r="AF11" s="60" t="s">
        <v>708</v>
      </c>
      <c r="AG11" s="60" t="s">
        <v>709</v>
      </c>
      <c r="AH11" s="60" t="s">
        <v>710</v>
      </c>
      <c r="AI11" s="60" t="s">
        <v>711</v>
      </c>
      <c r="AJ11" s="60" t="s">
        <v>712</v>
      </c>
      <c r="AK11" s="60" t="s">
        <v>713</v>
      </c>
      <c r="AL11" s="60" t="s">
        <v>714</v>
      </c>
      <c r="AM11" s="60" t="s">
        <v>715</v>
      </c>
      <c r="AN11" s="60" t="s">
        <v>716</v>
      </c>
      <c r="AO11" s="60" t="s">
        <v>717</v>
      </c>
      <c r="AP11" s="60" t="s">
        <v>718</v>
      </c>
      <c r="AQ11" s="56" t="s">
        <v>719</v>
      </c>
      <c r="AS11" s="60" t="s">
        <v>720</v>
      </c>
      <c r="AT11" s="57" t="s">
        <v>721</v>
      </c>
      <c r="AU11" s="60" t="s">
        <v>722</v>
      </c>
      <c r="AW11" s="57" t="s">
        <v>723</v>
      </c>
      <c r="AX11" s="57" t="s">
        <v>724</v>
      </c>
      <c r="AY11" s="60" t="s">
        <v>725</v>
      </c>
      <c r="AZ11" s="60" t="s">
        <v>726</v>
      </c>
      <c r="BA11" s="60" t="s">
        <v>727</v>
      </c>
      <c r="BB11" s="60" t="s">
        <v>728</v>
      </c>
      <c r="BC11" s="60" t="s">
        <v>729</v>
      </c>
      <c r="BD11" s="60" t="s">
        <v>730</v>
      </c>
      <c r="BE11" s="60" t="s">
        <v>731</v>
      </c>
      <c r="BF11" s="60" t="s">
        <v>732</v>
      </c>
      <c r="BH11" s="60" t="s">
        <v>733</v>
      </c>
      <c r="BI11" s="60" t="s">
        <v>734</v>
      </c>
      <c r="BJ11" s="60" t="s">
        <v>735</v>
      </c>
      <c r="BL11" s="60" t="s">
        <v>736</v>
      </c>
      <c r="BM11" s="60" t="s">
        <v>737</v>
      </c>
      <c r="BN11" s="60" t="s">
        <v>738</v>
      </c>
      <c r="BP11" s="57" t="s">
        <v>739</v>
      </c>
      <c r="BQ11" s="57" t="s">
        <v>740</v>
      </c>
      <c r="BR11" s="60" t="s">
        <v>741</v>
      </c>
      <c r="BS11" s="62" t="s">
        <v>742</v>
      </c>
      <c r="BT11" s="57" t="s">
        <v>743</v>
      </c>
      <c r="BU11" s="57" t="s">
        <v>744</v>
      </c>
      <c r="BV11" s="57" t="s">
        <v>745</v>
      </c>
      <c r="BW11" s="57" t="s">
        <v>746</v>
      </c>
      <c r="BX11" s="57" t="s">
        <v>747</v>
      </c>
      <c r="BZ11" s="60" t="s">
        <v>748</v>
      </c>
      <c r="CC11" s="60" t="s">
        <v>749</v>
      </c>
      <c r="CD11" s="60" t="s">
        <v>750</v>
      </c>
      <c r="CE11" s="60" t="s">
        <v>751</v>
      </c>
      <c r="CG11" s="60" t="s">
        <v>752</v>
      </c>
      <c r="CK11" s="60" t="s">
        <v>753</v>
      </c>
      <c r="CM11" s="60"/>
      <c r="CN11" s="60" t="s">
        <v>754</v>
      </c>
      <c r="CO11" s="60" t="s">
        <v>755</v>
      </c>
      <c r="CS11" s="60" t="s">
        <v>756</v>
      </c>
      <c r="CT11" s="53"/>
      <c r="CU11" s="57"/>
    </row>
    <row r="12" spans="1:99" ht="30" customHeight="1" x14ac:dyDescent="0.3">
      <c r="A12" s="69" t="s">
        <v>757</v>
      </c>
      <c r="B12" s="57" t="s">
        <v>758</v>
      </c>
      <c r="C12" s="57" t="s">
        <v>759</v>
      </c>
      <c r="D12" s="57" t="s">
        <v>760</v>
      </c>
      <c r="E12" s="57" t="s">
        <v>761</v>
      </c>
      <c r="F12" s="57" t="s">
        <v>762</v>
      </c>
      <c r="G12" s="57" t="s">
        <v>763</v>
      </c>
      <c r="H12" s="51" t="s">
        <v>264</v>
      </c>
      <c r="I12" s="57" t="s">
        <v>764</v>
      </c>
      <c r="L12" s="60" t="s">
        <v>765</v>
      </c>
      <c r="M12" s="62" t="s">
        <v>766</v>
      </c>
      <c r="N12" s="57" t="s">
        <v>767</v>
      </c>
      <c r="O12" s="60" t="s">
        <v>768</v>
      </c>
      <c r="Q12" s="57" t="s">
        <v>769</v>
      </c>
      <c r="R12" s="60" t="s">
        <v>770</v>
      </c>
      <c r="T12" s="60" t="s">
        <v>771</v>
      </c>
      <c r="U12" s="60" t="s">
        <v>772</v>
      </c>
      <c r="V12" s="60" t="s">
        <v>773</v>
      </c>
      <c r="W12" s="60" t="s">
        <v>774</v>
      </c>
      <c r="AA12" s="60" t="s">
        <v>775</v>
      </c>
      <c r="AB12" s="60" t="s">
        <v>776</v>
      </c>
      <c r="AD12" s="60" t="s">
        <v>777</v>
      </c>
      <c r="AF12" s="60" t="s">
        <v>778</v>
      </c>
      <c r="AG12" s="60" t="s">
        <v>779</v>
      </c>
      <c r="AH12" s="60" t="s">
        <v>780</v>
      </c>
      <c r="AI12" s="60" t="s">
        <v>781</v>
      </c>
      <c r="AJ12" s="60" t="s">
        <v>782</v>
      </c>
      <c r="AK12" s="56" t="s">
        <v>783</v>
      </c>
      <c r="AL12" s="69" t="s">
        <v>784</v>
      </c>
      <c r="AM12" s="60" t="s">
        <v>785</v>
      </c>
      <c r="AN12" s="60" t="s">
        <v>786</v>
      </c>
      <c r="AO12" s="60" t="s">
        <v>787</v>
      </c>
      <c r="AP12" s="60" t="s">
        <v>788</v>
      </c>
      <c r="AQ12" s="57" t="s">
        <v>789</v>
      </c>
      <c r="AS12" s="60" t="s">
        <v>790</v>
      </c>
      <c r="AT12" s="57" t="s">
        <v>791</v>
      </c>
      <c r="AU12" s="60" t="s">
        <v>792</v>
      </c>
      <c r="AW12" s="57" t="s">
        <v>793</v>
      </c>
      <c r="AX12" s="57" t="s">
        <v>794</v>
      </c>
      <c r="AY12" s="60" t="s">
        <v>795</v>
      </c>
      <c r="AZ12" s="60" t="s">
        <v>796</v>
      </c>
      <c r="BA12" s="60" t="s">
        <v>797</v>
      </c>
      <c r="BB12" s="60" t="s">
        <v>798</v>
      </c>
      <c r="BD12" s="60" t="s">
        <v>799</v>
      </c>
      <c r="BE12" s="60" t="s">
        <v>800</v>
      </c>
      <c r="BF12" s="60" t="s">
        <v>801</v>
      </c>
      <c r="BH12" s="60" t="s">
        <v>802</v>
      </c>
      <c r="BI12" s="60" t="s">
        <v>803</v>
      </c>
      <c r="BJ12" s="60" t="s">
        <v>804</v>
      </c>
      <c r="BL12" s="60" t="s">
        <v>805</v>
      </c>
      <c r="BM12" s="60" t="s">
        <v>806</v>
      </c>
      <c r="BN12" s="60" t="s">
        <v>807</v>
      </c>
      <c r="BR12" s="60" t="s">
        <v>808</v>
      </c>
      <c r="BZ12" s="60" t="s">
        <v>809</v>
      </c>
      <c r="CD12" s="60" t="s">
        <v>810</v>
      </c>
      <c r="CE12" s="60" t="s">
        <v>811</v>
      </c>
      <c r="CK12" s="60" t="s">
        <v>812</v>
      </c>
      <c r="CN12" s="60" t="s">
        <v>813</v>
      </c>
      <c r="CS12" s="60" t="s">
        <v>814</v>
      </c>
      <c r="CU12" s="57" t="s">
        <v>815</v>
      </c>
    </row>
    <row r="13" spans="1:99" ht="30" customHeight="1" x14ac:dyDescent="0.3">
      <c r="A13" s="69"/>
      <c r="B13" s="57" t="s">
        <v>816</v>
      </c>
      <c r="D13" s="57" t="s">
        <v>817</v>
      </c>
      <c r="E13" s="62" t="s">
        <v>818</v>
      </c>
      <c r="F13" s="57" t="s">
        <v>819</v>
      </c>
      <c r="G13" s="69" t="s">
        <v>820</v>
      </c>
      <c r="H13" s="50" t="s">
        <v>274</v>
      </c>
      <c r="I13" s="57" t="s">
        <v>821</v>
      </c>
      <c r="L13" s="60" t="s">
        <v>822</v>
      </c>
      <c r="M13" s="57" t="s">
        <v>823</v>
      </c>
      <c r="N13" s="57" t="s">
        <v>824</v>
      </c>
      <c r="O13" s="60" t="s">
        <v>825</v>
      </c>
      <c r="Q13" s="57" t="s">
        <v>826</v>
      </c>
      <c r="R13" s="60" t="s">
        <v>827</v>
      </c>
      <c r="T13" s="60" t="s">
        <v>828</v>
      </c>
      <c r="U13" s="60" t="s">
        <v>829</v>
      </c>
      <c r="V13" s="60" t="s">
        <v>830</v>
      </c>
      <c r="W13" s="60" t="s">
        <v>831</v>
      </c>
      <c r="AA13" s="60" t="s">
        <v>832</v>
      </c>
      <c r="AB13" s="60" t="s">
        <v>833</v>
      </c>
      <c r="AD13" s="60" t="s">
        <v>834</v>
      </c>
      <c r="AF13" s="60" t="s">
        <v>835</v>
      </c>
      <c r="AG13" s="60" t="s">
        <v>836</v>
      </c>
      <c r="AH13" s="60" t="s">
        <v>837</v>
      </c>
      <c r="AI13" s="60" t="s">
        <v>838</v>
      </c>
      <c r="AJ13" s="60" t="s">
        <v>839</v>
      </c>
      <c r="AK13" s="70" t="s">
        <v>840</v>
      </c>
      <c r="AL13" s="60" t="s">
        <v>841</v>
      </c>
      <c r="AM13" s="69" t="s">
        <v>842</v>
      </c>
      <c r="AN13" s="60" t="s">
        <v>843</v>
      </c>
      <c r="AO13" s="60" t="s">
        <v>844</v>
      </c>
      <c r="AP13" s="60" t="s">
        <v>845</v>
      </c>
      <c r="AQ13" s="57" t="s">
        <v>846</v>
      </c>
      <c r="AS13" s="60" t="s">
        <v>847</v>
      </c>
      <c r="AT13" s="57" t="s">
        <v>848</v>
      </c>
      <c r="AU13" s="60" t="s">
        <v>849</v>
      </c>
      <c r="AW13" s="57" t="s">
        <v>850</v>
      </c>
      <c r="AX13" s="57" t="s">
        <v>851</v>
      </c>
      <c r="AZ13" s="60" t="s">
        <v>852</v>
      </c>
      <c r="BA13" s="60" t="s">
        <v>853</v>
      </c>
      <c r="BB13" s="60" t="s">
        <v>854</v>
      </c>
      <c r="BD13" s="60" t="s">
        <v>855</v>
      </c>
      <c r="BE13" s="60" t="s">
        <v>856</v>
      </c>
      <c r="BF13" s="60" t="s">
        <v>857</v>
      </c>
      <c r="BH13" s="60" t="s">
        <v>858</v>
      </c>
      <c r="BI13" s="60" t="s">
        <v>859</v>
      </c>
      <c r="BJ13" s="60" t="s">
        <v>860</v>
      </c>
      <c r="BL13" s="60" t="s">
        <v>861</v>
      </c>
      <c r="BM13" s="60" t="s">
        <v>862</v>
      </c>
      <c r="BP13" s="57" t="s">
        <v>863</v>
      </c>
      <c r="BR13" s="60" t="s">
        <v>864</v>
      </c>
      <c r="BS13" s="57" t="s">
        <v>865</v>
      </c>
      <c r="BT13" s="57" t="s">
        <v>866</v>
      </c>
      <c r="BU13" s="57" t="s">
        <v>867</v>
      </c>
      <c r="BV13" s="57" t="s">
        <v>868</v>
      </c>
      <c r="BW13" s="57" t="s">
        <v>869</v>
      </c>
      <c r="BX13" s="57" t="s">
        <v>870</v>
      </c>
      <c r="CA13" s="56" t="s">
        <v>871</v>
      </c>
      <c r="CD13" s="60" t="s">
        <v>872</v>
      </c>
      <c r="CE13" s="60" t="s">
        <v>873</v>
      </c>
      <c r="CN13" s="60" t="s">
        <v>874</v>
      </c>
      <c r="CO13" s="61"/>
      <c r="CS13" s="60" t="s">
        <v>875</v>
      </c>
      <c r="CU13" s="57"/>
    </row>
    <row r="14" spans="1:99" ht="30" customHeight="1" x14ac:dyDescent="0.3">
      <c r="B14" s="57" t="s">
        <v>876</v>
      </c>
      <c r="D14" s="57" t="s">
        <v>877</v>
      </c>
      <c r="E14" s="57" t="s">
        <v>878</v>
      </c>
      <c r="F14" s="57" t="s">
        <v>879</v>
      </c>
      <c r="G14" s="69" t="s">
        <v>880</v>
      </c>
      <c r="H14" s="50" t="s">
        <v>280</v>
      </c>
      <c r="I14" s="57" t="s">
        <v>881</v>
      </c>
      <c r="L14" s="60" t="s">
        <v>882</v>
      </c>
      <c r="M14" s="57" t="s">
        <v>883</v>
      </c>
      <c r="N14" s="57" t="s">
        <v>884</v>
      </c>
      <c r="O14" s="60" t="s">
        <v>885</v>
      </c>
      <c r="Q14" s="57" t="s">
        <v>886</v>
      </c>
      <c r="R14" s="60" t="s">
        <v>887</v>
      </c>
      <c r="T14" s="60" t="s">
        <v>888</v>
      </c>
      <c r="U14" s="60" t="s">
        <v>889</v>
      </c>
      <c r="V14" s="60" t="s">
        <v>890</v>
      </c>
      <c r="W14" s="60" t="s">
        <v>891</v>
      </c>
      <c r="AA14" s="60" t="s">
        <v>892</v>
      </c>
      <c r="AB14" s="60" t="s">
        <v>893</v>
      </c>
      <c r="AD14" s="60" t="s">
        <v>894</v>
      </c>
      <c r="AF14" s="60" t="s">
        <v>895</v>
      </c>
      <c r="AG14" s="60" t="s">
        <v>896</v>
      </c>
      <c r="AH14" s="60" t="s">
        <v>897</v>
      </c>
      <c r="AI14" s="60" t="s">
        <v>898</v>
      </c>
      <c r="AJ14" s="60" t="s">
        <v>899</v>
      </c>
      <c r="AK14" s="70" t="s">
        <v>900</v>
      </c>
      <c r="AL14" s="60" t="s">
        <v>901</v>
      </c>
      <c r="AM14" s="69" t="s">
        <v>902</v>
      </c>
      <c r="AN14" s="60" t="s">
        <v>903</v>
      </c>
      <c r="AO14" s="60" t="s">
        <v>904</v>
      </c>
      <c r="AP14" s="60" t="s">
        <v>905</v>
      </c>
      <c r="AQ14" s="57" t="s">
        <v>906</v>
      </c>
      <c r="AS14" s="60" t="s">
        <v>907</v>
      </c>
      <c r="AT14" s="57" t="s">
        <v>908</v>
      </c>
      <c r="AU14" s="60" t="s">
        <v>909</v>
      </c>
      <c r="AW14" s="57" t="s">
        <v>910</v>
      </c>
      <c r="AX14" s="57" t="s">
        <v>911</v>
      </c>
      <c r="AZ14" s="60" t="s">
        <v>912</v>
      </c>
      <c r="BA14" s="60" t="s">
        <v>913</v>
      </c>
      <c r="BB14" s="60" t="s">
        <v>914</v>
      </c>
      <c r="BD14" s="60" t="s">
        <v>915</v>
      </c>
      <c r="BE14" s="60" t="s">
        <v>916</v>
      </c>
      <c r="BF14" s="60" t="s">
        <v>917</v>
      </c>
      <c r="BH14" s="60" t="s">
        <v>918</v>
      </c>
      <c r="BI14" s="60" t="s">
        <v>919</v>
      </c>
      <c r="BJ14" s="60" t="s">
        <v>920</v>
      </c>
      <c r="BL14" s="60" t="s">
        <v>921</v>
      </c>
      <c r="BM14" s="60" t="s">
        <v>922</v>
      </c>
      <c r="BR14" s="60" t="s">
        <v>923</v>
      </c>
      <c r="CD14" s="60" t="s">
        <v>924</v>
      </c>
      <c r="CE14" s="60" t="s">
        <v>925</v>
      </c>
      <c r="CS14" s="60" t="s">
        <v>926</v>
      </c>
      <c r="CU14" s="57" t="s">
        <v>927</v>
      </c>
    </row>
    <row r="15" spans="1:99" ht="86.4" customHeight="1" x14ac:dyDescent="0.3">
      <c r="B15" s="57" t="s">
        <v>928</v>
      </c>
      <c r="D15" s="57" t="s">
        <v>929</v>
      </c>
      <c r="E15" s="62" t="s">
        <v>930</v>
      </c>
      <c r="F15" s="57" t="s">
        <v>931</v>
      </c>
      <c r="G15" s="69"/>
      <c r="H15" s="58" t="s">
        <v>932</v>
      </c>
      <c r="I15" s="57" t="s">
        <v>933</v>
      </c>
      <c r="L15" s="60" t="s">
        <v>934</v>
      </c>
      <c r="M15" s="57" t="s">
        <v>935</v>
      </c>
      <c r="N15" s="57" t="s">
        <v>936</v>
      </c>
      <c r="O15" s="60" t="s">
        <v>937</v>
      </c>
      <c r="Q15" s="57" t="s">
        <v>938</v>
      </c>
      <c r="R15" s="60" t="s">
        <v>939</v>
      </c>
      <c r="V15" s="60" t="s">
        <v>940</v>
      </c>
      <c r="W15" s="60" t="s">
        <v>941</v>
      </c>
      <c r="AA15" s="60" t="s">
        <v>942</v>
      </c>
      <c r="AB15" s="60" t="s">
        <v>943</v>
      </c>
      <c r="AD15" s="60" t="s">
        <v>944</v>
      </c>
      <c r="AF15" s="60" t="s">
        <v>945</v>
      </c>
      <c r="AG15" s="60" t="s">
        <v>946</v>
      </c>
      <c r="AH15" s="60" t="s">
        <v>947</v>
      </c>
      <c r="AI15" s="60" t="s">
        <v>948</v>
      </c>
      <c r="AJ15" s="60" t="s">
        <v>949</v>
      </c>
      <c r="AK15" s="69" t="s">
        <v>950</v>
      </c>
      <c r="AL15" s="60" t="s">
        <v>951</v>
      </c>
      <c r="AM15" s="69" t="s">
        <v>952</v>
      </c>
      <c r="AN15" s="60" t="s">
        <v>953</v>
      </c>
      <c r="AO15" s="60" t="s">
        <v>954</v>
      </c>
      <c r="AP15" s="60" t="s">
        <v>955</v>
      </c>
      <c r="AQ15" s="57" t="s">
        <v>956</v>
      </c>
      <c r="AS15" s="60" t="s">
        <v>957</v>
      </c>
      <c r="AT15" s="57" t="s">
        <v>958</v>
      </c>
      <c r="AU15" s="60" t="s">
        <v>959</v>
      </c>
      <c r="AW15" s="57" t="s">
        <v>960</v>
      </c>
      <c r="BA15" s="60" t="s">
        <v>961</v>
      </c>
      <c r="BB15" s="60" t="s">
        <v>962</v>
      </c>
      <c r="BD15" s="50" t="s">
        <v>963</v>
      </c>
      <c r="BE15" s="60" t="s">
        <v>964</v>
      </c>
      <c r="BF15" s="60" t="s">
        <v>965</v>
      </c>
      <c r="BH15" s="60" t="s">
        <v>966</v>
      </c>
      <c r="BI15" s="60" t="s">
        <v>967</v>
      </c>
      <c r="BJ15" s="60" t="s">
        <v>968</v>
      </c>
      <c r="BL15" s="60" t="s">
        <v>969</v>
      </c>
      <c r="BM15" s="60" t="s">
        <v>970</v>
      </c>
      <c r="BP15" s="57" t="s">
        <v>971</v>
      </c>
      <c r="BR15" s="60" t="s">
        <v>972</v>
      </c>
      <c r="BW15" s="57" t="s">
        <v>973</v>
      </c>
      <c r="CE15" s="60" t="s">
        <v>974</v>
      </c>
      <c r="CS15" s="60" t="s">
        <v>975</v>
      </c>
    </row>
    <row r="16" spans="1:99" ht="30" customHeight="1" x14ac:dyDescent="0.3">
      <c r="B16" s="57" t="s">
        <v>976</v>
      </c>
      <c r="D16" s="57" t="s">
        <v>977</v>
      </c>
      <c r="E16" s="57" t="s">
        <v>978</v>
      </c>
      <c r="F16" s="57" t="s">
        <v>979</v>
      </c>
      <c r="H16" s="50" t="s">
        <v>302</v>
      </c>
      <c r="I16" s="57" t="s">
        <v>980</v>
      </c>
      <c r="L16" s="60" t="s">
        <v>981</v>
      </c>
      <c r="M16" s="57" t="s">
        <v>982</v>
      </c>
      <c r="N16" s="57" t="s">
        <v>983</v>
      </c>
      <c r="O16" s="60" t="s">
        <v>984</v>
      </c>
      <c r="Q16" s="57" t="s">
        <v>985</v>
      </c>
      <c r="W16" s="60" t="s">
        <v>986</v>
      </c>
      <c r="AB16" s="60" t="s">
        <v>987</v>
      </c>
      <c r="AD16" s="60" t="s">
        <v>988</v>
      </c>
      <c r="AF16" s="60" t="s">
        <v>989</v>
      </c>
      <c r="AG16" s="60" t="s">
        <v>990</v>
      </c>
      <c r="AI16" s="60" t="s">
        <v>991</v>
      </c>
      <c r="AJ16" s="60" t="s">
        <v>992</v>
      </c>
      <c r="AK16" s="69" t="s">
        <v>993</v>
      </c>
      <c r="AL16" s="60" t="s">
        <v>994</v>
      </c>
      <c r="AM16" s="69" t="s">
        <v>995</v>
      </c>
      <c r="AN16" s="60" t="s">
        <v>996</v>
      </c>
      <c r="AO16" s="60" t="s">
        <v>997</v>
      </c>
      <c r="AP16" s="60" t="s">
        <v>998</v>
      </c>
      <c r="AQ16" s="57" t="s">
        <v>999</v>
      </c>
      <c r="AS16" s="60" t="s">
        <v>1000</v>
      </c>
      <c r="AT16" s="57" t="s">
        <v>1001</v>
      </c>
      <c r="AU16" s="60" t="s">
        <v>1002</v>
      </c>
      <c r="AW16" s="57" t="s">
        <v>1003</v>
      </c>
      <c r="BA16" s="60" t="s">
        <v>1004</v>
      </c>
      <c r="BB16" s="60" t="s">
        <v>1005</v>
      </c>
      <c r="BE16" s="60" t="s">
        <v>1006</v>
      </c>
      <c r="BF16" s="60" t="s">
        <v>1007</v>
      </c>
      <c r="BH16" s="60" t="s">
        <v>1008</v>
      </c>
      <c r="BI16" s="60" t="s">
        <v>1009</v>
      </c>
      <c r="BL16" s="60" t="s">
        <v>1010</v>
      </c>
      <c r="BM16" s="60" t="s">
        <v>1011</v>
      </c>
      <c r="BR16" s="60" t="s">
        <v>1012</v>
      </c>
      <c r="CE16" s="60" t="s">
        <v>1013</v>
      </c>
    </row>
    <row r="17" spans="2:83" ht="64.2" customHeight="1" x14ac:dyDescent="0.3">
      <c r="B17" s="58" t="s">
        <v>1014</v>
      </c>
      <c r="D17" s="57" t="s">
        <v>1015</v>
      </c>
      <c r="E17" s="62" t="s">
        <v>1016</v>
      </c>
      <c r="F17" s="57" t="s">
        <v>1017</v>
      </c>
      <c r="G17" s="57"/>
      <c r="H17" s="56" t="s">
        <v>310</v>
      </c>
      <c r="I17" s="57" t="s">
        <v>1018</v>
      </c>
      <c r="L17" s="60" t="s">
        <v>1019</v>
      </c>
      <c r="M17" s="57" t="s">
        <v>1020</v>
      </c>
      <c r="O17" s="60" t="s">
        <v>1021</v>
      </c>
      <c r="Q17" s="57" t="s">
        <v>1022</v>
      </c>
      <c r="W17" s="60" t="s">
        <v>1023</v>
      </c>
      <c r="AB17" s="60" t="s">
        <v>1024</v>
      </c>
      <c r="AD17" s="60" t="s">
        <v>1025</v>
      </c>
      <c r="AG17" s="60" t="s">
        <v>1026</v>
      </c>
      <c r="AI17" s="60" t="s">
        <v>1027</v>
      </c>
      <c r="AJ17" s="60" t="s">
        <v>1028</v>
      </c>
      <c r="AK17" s="69" t="s">
        <v>1029</v>
      </c>
      <c r="AM17" s="69" t="s">
        <v>1030</v>
      </c>
      <c r="AN17" s="60" t="s">
        <v>1031</v>
      </c>
      <c r="AO17" s="60" t="s">
        <v>1032</v>
      </c>
      <c r="AQ17" s="57" t="s">
        <v>1033</v>
      </c>
      <c r="AS17" s="60" t="s">
        <v>1034</v>
      </c>
      <c r="AT17" s="57" t="s">
        <v>1035</v>
      </c>
      <c r="AU17" s="60" t="s">
        <v>1036</v>
      </c>
      <c r="AW17" s="57" t="s">
        <v>1037</v>
      </c>
      <c r="BD17" s="50"/>
      <c r="BE17" s="60" t="s">
        <v>1038</v>
      </c>
      <c r="BF17" s="60" t="s">
        <v>1039</v>
      </c>
      <c r="BH17" s="60" t="s">
        <v>1040</v>
      </c>
      <c r="BI17" s="60" t="s">
        <v>1041</v>
      </c>
      <c r="BL17" s="60" t="s">
        <v>1042</v>
      </c>
      <c r="BM17" s="60" t="s">
        <v>1043</v>
      </c>
      <c r="BP17" s="57" t="s">
        <v>1044</v>
      </c>
      <c r="BR17" s="60" t="s">
        <v>1045</v>
      </c>
      <c r="BW17" s="57" t="s">
        <v>1046</v>
      </c>
      <c r="CE17" s="60" t="s">
        <v>1047</v>
      </c>
    </row>
    <row r="18" spans="2:83" ht="30" customHeight="1" x14ac:dyDescent="0.3">
      <c r="B18" s="58" t="s">
        <v>1048</v>
      </c>
      <c r="D18" s="57" t="s">
        <v>1049</v>
      </c>
      <c r="E18" s="57" t="s">
        <v>1050</v>
      </c>
      <c r="F18" s="57" t="s">
        <v>1051</v>
      </c>
      <c r="I18" s="57" t="s">
        <v>1052</v>
      </c>
      <c r="L18" s="60" t="s">
        <v>1053</v>
      </c>
      <c r="M18" s="57" t="s">
        <v>1054</v>
      </c>
      <c r="N18" s="57" t="s">
        <v>1055</v>
      </c>
      <c r="O18" s="60" t="s">
        <v>1056</v>
      </c>
      <c r="Q18" s="57" t="s">
        <v>1057</v>
      </c>
      <c r="W18" s="60" t="s">
        <v>1058</v>
      </c>
      <c r="AB18" s="60" t="s">
        <v>1059</v>
      </c>
      <c r="AD18" s="60" t="s">
        <v>1060</v>
      </c>
      <c r="AF18" s="61"/>
      <c r="AG18" s="53"/>
      <c r="AI18" s="60" t="s">
        <v>1061</v>
      </c>
      <c r="AJ18" s="60" t="s">
        <v>1062</v>
      </c>
      <c r="AK18" s="69" t="s">
        <v>1063</v>
      </c>
      <c r="AM18" s="69" t="s">
        <v>1064</v>
      </c>
      <c r="AN18" s="60" t="s">
        <v>1065</v>
      </c>
      <c r="AO18" s="60" t="s">
        <v>1066</v>
      </c>
      <c r="AP18" s="61"/>
      <c r="AQ18" s="57" t="s">
        <v>1067</v>
      </c>
      <c r="AS18" s="60" t="s">
        <v>1068</v>
      </c>
      <c r="AT18" s="57" t="s">
        <v>1069</v>
      </c>
      <c r="AU18" s="60" t="s">
        <v>1070</v>
      </c>
      <c r="BA18" s="53"/>
      <c r="BB18" s="57"/>
      <c r="BE18" s="60" t="s">
        <v>1071</v>
      </c>
      <c r="BF18" s="60" t="s">
        <v>1072</v>
      </c>
      <c r="BH18" s="60" t="s">
        <v>1073</v>
      </c>
      <c r="BI18" s="60" t="s">
        <v>1074</v>
      </c>
      <c r="BL18" s="60" t="s">
        <v>1075</v>
      </c>
      <c r="BR18" s="60" t="s">
        <v>1076</v>
      </c>
      <c r="CE18" s="60" t="s">
        <v>1077</v>
      </c>
    </row>
    <row r="19" spans="2:83" ht="30" customHeight="1" x14ac:dyDescent="0.3">
      <c r="D19" s="57" t="s">
        <v>1078</v>
      </c>
      <c r="E19" s="57" t="s">
        <v>1079</v>
      </c>
      <c r="F19" s="57" t="s">
        <v>1080</v>
      </c>
      <c r="G19" s="56" t="s">
        <v>1081</v>
      </c>
      <c r="I19" s="57" t="s">
        <v>1082</v>
      </c>
      <c r="L19" s="60" t="s">
        <v>1083</v>
      </c>
      <c r="M19" s="57" t="s">
        <v>1084</v>
      </c>
      <c r="N19" s="57" t="s">
        <v>1085</v>
      </c>
      <c r="O19" s="60" t="s">
        <v>1086</v>
      </c>
      <c r="W19" s="60" t="s">
        <v>1087</v>
      </c>
      <c r="AB19" s="60" t="s">
        <v>1088</v>
      </c>
      <c r="AD19" s="60" t="s">
        <v>1089</v>
      </c>
      <c r="AG19" s="50" t="s">
        <v>1090</v>
      </c>
      <c r="AI19" s="60" t="s">
        <v>1091</v>
      </c>
      <c r="AK19" s="70" t="s">
        <v>1092</v>
      </c>
      <c r="AM19" s="57" t="s">
        <v>1093</v>
      </c>
      <c r="AN19" s="60" t="s">
        <v>1094</v>
      </c>
      <c r="AQ19" s="57" t="s">
        <v>1095</v>
      </c>
      <c r="AS19" s="60" t="s">
        <v>1096</v>
      </c>
      <c r="AT19" s="60" t="s">
        <v>1097</v>
      </c>
      <c r="AU19" s="60" t="s">
        <v>1098</v>
      </c>
      <c r="AW19" s="57" t="s">
        <v>1099</v>
      </c>
      <c r="BE19" s="60" t="s">
        <v>1100</v>
      </c>
      <c r="BF19" s="60" t="s">
        <v>1101</v>
      </c>
      <c r="BH19" s="60" t="s">
        <v>1102</v>
      </c>
      <c r="BL19" s="60" t="s">
        <v>1103</v>
      </c>
      <c r="BP19" s="57" t="s">
        <v>1104</v>
      </c>
      <c r="BR19" s="60" t="s">
        <v>1105</v>
      </c>
      <c r="BW19" s="57" t="s">
        <v>1106</v>
      </c>
      <c r="CE19" s="60" t="s">
        <v>1107</v>
      </c>
    </row>
    <row r="20" spans="2:83" ht="30" customHeight="1" x14ac:dyDescent="0.3">
      <c r="D20" s="57" t="s">
        <v>1108</v>
      </c>
      <c r="E20" s="57" t="s">
        <v>1109</v>
      </c>
      <c r="F20" s="57" t="s">
        <v>1110</v>
      </c>
      <c r="I20" s="57" t="s">
        <v>1111</v>
      </c>
      <c r="M20" s="57" t="s">
        <v>1112</v>
      </c>
      <c r="N20" s="60" t="s">
        <v>1113</v>
      </c>
      <c r="O20" s="60" t="s">
        <v>1114</v>
      </c>
      <c r="Q20" s="57" t="s">
        <v>1115</v>
      </c>
      <c r="W20" s="60" t="s">
        <v>1116</v>
      </c>
      <c r="AB20" s="60" t="s">
        <v>1117</v>
      </c>
      <c r="AD20" s="60" t="s">
        <v>1118</v>
      </c>
      <c r="AI20" s="60" t="s">
        <v>1119</v>
      </c>
      <c r="AK20" s="69" t="s">
        <v>1120</v>
      </c>
      <c r="AM20" s="60" t="s">
        <v>1121</v>
      </c>
      <c r="AN20" s="60" t="s">
        <v>1122</v>
      </c>
      <c r="AO20" s="61"/>
      <c r="AQ20" s="57" t="s">
        <v>1123</v>
      </c>
      <c r="AS20" s="60" t="s">
        <v>1124</v>
      </c>
      <c r="AT20" s="57" t="s">
        <v>1125</v>
      </c>
      <c r="AU20" s="60" t="s">
        <v>1126</v>
      </c>
      <c r="AW20" s="57" t="s">
        <v>1127</v>
      </c>
      <c r="BB20" s="57"/>
      <c r="BE20" s="60" t="s">
        <v>1128</v>
      </c>
      <c r="BF20" s="60" t="s">
        <v>1129</v>
      </c>
      <c r="BH20" s="60" t="s">
        <v>1130</v>
      </c>
      <c r="BL20" s="60" t="s">
        <v>1131</v>
      </c>
      <c r="BR20" s="60" t="s">
        <v>1132</v>
      </c>
      <c r="CE20" s="60" t="s">
        <v>1133</v>
      </c>
    </row>
    <row r="21" spans="2:83" ht="30" customHeight="1" x14ac:dyDescent="0.3">
      <c r="D21" s="57" t="s">
        <v>1134</v>
      </c>
      <c r="E21" s="57" t="s">
        <v>1135</v>
      </c>
      <c r="F21" s="57" t="s">
        <v>1136</v>
      </c>
      <c r="I21" s="57" t="s">
        <v>1137</v>
      </c>
      <c r="L21" s="60"/>
      <c r="M21" s="57" t="s">
        <v>1138</v>
      </c>
      <c r="N21" s="57" t="s">
        <v>1139</v>
      </c>
      <c r="Q21" s="57" t="s">
        <v>1140</v>
      </c>
      <c r="W21" s="60" t="s">
        <v>1141</v>
      </c>
      <c r="AB21" s="60" t="s">
        <v>1142</v>
      </c>
      <c r="AD21" s="60" t="s">
        <v>1143</v>
      </c>
      <c r="AI21" s="60" t="s">
        <v>1144</v>
      </c>
      <c r="AK21" s="70" t="s">
        <v>1145</v>
      </c>
      <c r="AM21" s="60" t="s">
        <v>1146</v>
      </c>
      <c r="AN21" s="60" t="s">
        <v>1147</v>
      </c>
      <c r="AQ21" s="57" t="s">
        <v>1148</v>
      </c>
      <c r="AS21" s="60" t="s">
        <v>1149</v>
      </c>
      <c r="AU21" s="60" t="s">
        <v>1150</v>
      </c>
      <c r="AW21" s="57" t="s">
        <v>1151</v>
      </c>
      <c r="BE21" s="60" t="s">
        <v>1152</v>
      </c>
      <c r="BF21" s="60" t="s">
        <v>1153</v>
      </c>
      <c r="BL21" s="60" t="s">
        <v>1154</v>
      </c>
      <c r="BR21" s="60" t="s">
        <v>1155</v>
      </c>
      <c r="BW21" s="57" t="s">
        <v>1156</v>
      </c>
      <c r="CE21" s="60" t="s">
        <v>1157</v>
      </c>
    </row>
    <row r="22" spans="2:83" ht="30" customHeight="1" x14ac:dyDescent="0.3">
      <c r="D22" s="57" t="s">
        <v>1158</v>
      </c>
      <c r="E22" s="57" t="s">
        <v>1159</v>
      </c>
      <c r="F22" s="57" t="s">
        <v>1160</v>
      </c>
      <c r="I22" s="57" t="s">
        <v>1161</v>
      </c>
      <c r="M22" s="57" t="s">
        <v>1162</v>
      </c>
      <c r="N22" s="57" t="s">
        <v>1163</v>
      </c>
      <c r="Q22" s="57" t="s">
        <v>1164</v>
      </c>
      <c r="W22" s="60" t="s">
        <v>1165</v>
      </c>
      <c r="AB22" s="60" t="s">
        <v>1166</v>
      </c>
      <c r="AD22" s="60" t="s">
        <v>1167</v>
      </c>
      <c r="AI22" s="60" t="s">
        <v>1168</v>
      </c>
      <c r="AK22" s="69" t="s">
        <v>1169</v>
      </c>
      <c r="AN22" s="60" t="s">
        <v>1170</v>
      </c>
      <c r="AQ22" s="57" t="s">
        <v>1171</v>
      </c>
      <c r="AU22" s="60" t="s">
        <v>1172</v>
      </c>
      <c r="AW22" s="57" t="s">
        <v>1173</v>
      </c>
      <c r="BE22" s="60" t="s">
        <v>1174</v>
      </c>
      <c r="BF22" s="60" t="s">
        <v>1175</v>
      </c>
      <c r="BL22" s="60" t="s">
        <v>1176</v>
      </c>
      <c r="BR22" s="60" t="s">
        <v>1177</v>
      </c>
      <c r="CE22" s="60" t="s">
        <v>1178</v>
      </c>
    </row>
    <row r="23" spans="2:83" ht="30" customHeight="1" x14ac:dyDescent="0.3">
      <c r="D23" s="57" t="s">
        <v>1179</v>
      </c>
      <c r="E23" s="57" t="s">
        <v>1180</v>
      </c>
      <c r="F23" s="57" t="s">
        <v>1181</v>
      </c>
      <c r="M23" s="57" t="s">
        <v>1182</v>
      </c>
      <c r="N23" s="57" t="s">
        <v>1183</v>
      </c>
      <c r="Q23" s="57" t="s">
        <v>1184</v>
      </c>
      <c r="W23" s="60" t="s">
        <v>1185</v>
      </c>
      <c r="AB23" s="60" t="s">
        <v>1186</v>
      </c>
      <c r="AD23" s="60" t="s">
        <v>1187</v>
      </c>
      <c r="AI23" s="60" t="s">
        <v>1188</v>
      </c>
      <c r="AK23" s="69" t="s">
        <v>1189</v>
      </c>
      <c r="AN23" s="60" t="s">
        <v>1190</v>
      </c>
      <c r="AQ23" s="57" t="s">
        <v>1191</v>
      </c>
      <c r="AU23" s="60" t="s">
        <v>1192</v>
      </c>
      <c r="AW23" s="57" t="s">
        <v>1193</v>
      </c>
      <c r="BE23" s="60" t="s">
        <v>1194</v>
      </c>
      <c r="BF23" s="60" t="s">
        <v>1195</v>
      </c>
      <c r="BL23" s="60" t="s">
        <v>1196</v>
      </c>
      <c r="BR23" s="60" t="s">
        <v>1197</v>
      </c>
      <c r="BW23" s="57" t="s">
        <v>1198</v>
      </c>
      <c r="CE23" s="60" t="s">
        <v>1199</v>
      </c>
    </row>
    <row r="24" spans="2:83" ht="30" customHeight="1" x14ac:dyDescent="0.3">
      <c r="D24" s="57" t="s">
        <v>1200</v>
      </c>
      <c r="F24" s="57" t="s">
        <v>1201</v>
      </c>
      <c r="M24" s="57" t="s">
        <v>1202</v>
      </c>
      <c r="N24" s="57" t="s">
        <v>1203</v>
      </c>
      <c r="Q24" s="57" t="s">
        <v>1204</v>
      </c>
      <c r="W24" s="60" t="s">
        <v>1205</v>
      </c>
      <c r="AB24" s="60" t="s">
        <v>1206</v>
      </c>
      <c r="AD24" s="60" t="s">
        <v>1207</v>
      </c>
      <c r="AI24" s="60" t="s">
        <v>1208</v>
      </c>
      <c r="AK24" s="69" t="s">
        <v>1209</v>
      </c>
      <c r="AN24" s="60" t="s">
        <v>1210</v>
      </c>
      <c r="AQ24" s="57" t="s">
        <v>1211</v>
      </c>
      <c r="AU24" s="60" t="s">
        <v>1212</v>
      </c>
      <c r="BE24" s="60" t="s">
        <v>1213</v>
      </c>
      <c r="BF24" s="60" t="s">
        <v>1214</v>
      </c>
      <c r="BL24" s="60" t="s">
        <v>1215</v>
      </c>
      <c r="BR24" s="60" t="s">
        <v>1216</v>
      </c>
      <c r="CE24" s="60" t="s">
        <v>1217</v>
      </c>
    </row>
    <row r="25" spans="2:83" ht="30" customHeight="1" x14ac:dyDescent="0.3">
      <c r="D25" s="57" t="s">
        <v>1218</v>
      </c>
      <c r="F25" s="57" t="s">
        <v>1219</v>
      </c>
      <c r="N25" s="57" t="s">
        <v>1220</v>
      </c>
      <c r="W25" s="60" t="s">
        <v>1221</v>
      </c>
      <c r="AB25" s="60" t="s">
        <v>1222</v>
      </c>
      <c r="AI25" s="60" t="s">
        <v>1223</v>
      </c>
      <c r="AK25" s="70" t="s">
        <v>1224</v>
      </c>
      <c r="AN25" s="60" t="s">
        <v>1225</v>
      </c>
      <c r="AU25" s="60" t="s">
        <v>1226</v>
      </c>
      <c r="BE25" s="60" t="s">
        <v>1227</v>
      </c>
      <c r="BF25" s="60" t="s">
        <v>1228</v>
      </c>
      <c r="BR25" s="60" t="s">
        <v>1229</v>
      </c>
      <c r="BW25" s="57" t="s">
        <v>1230</v>
      </c>
      <c r="CE25" s="60" t="s">
        <v>1231</v>
      </c>
    </row>
    <row r="26" spans="2:83" ht="30" customHeight="1" x14ac:dyDescent="0.3">
      <c r="D26" s="57" t="s">
        <v>1232</v>
      </c>
      <c r="F26" s="57" t="s">
        <v>1233</v>
      </c>
      <c r="M26" s="57"/>
      <c r="Q26" s="53"/>
      <c r="W26" s="60" t="s">
        <v>1234</v>
      </c>
      <c r="AB26" s="60" t="s">
        <v>1235</v>
      </c>
      <c r="AD26" s="53"/>
      <c r="AI26" s="60" t="s">
        <v>1236</v>
      </c>
      <c r="AK26" s="69" t="s">
        <v>1237</v>
      </c>
      <c r="AN26" s="60" t="s">
        <v>1238</v>
      </c>
      <c r="AU26" s="60" t="s">
        <v>1239</v>
      </c>
      <c r="BE26" s="60" t="s">
        <v>1240</v>
      </c>
      <c r="BF26" s="60" t="s">
        <v>1241</v>
      </c>
      <c r="BR26" s="60" t="s">
        <v>1242</v>
      </c>
      <c r="CE26" s="60" t="s">
        <v>1243</v>
      </c>
    </row>
    <row r="27" spans="2:83" ht="30" customHeight="1" x14ac:dyDescent="0.3">
      <c r="D27" s="57" t="s">
        <v>1244</v>
      </c>
      <c r="E27" s="53"/>
      <c r="F27" s="57" t="s">
        <v>1245</v>
      </c>
      <c r="N27" s="57" t="s">
        <v>1246</v>
      </c>
      <c r="W27" s="60" t="s">
        <v>1247</v>
      </c>
      <c r="AB27" s="60" t="s">
        <v>1248</v>
      </c>
      <c r="AK27" s="69" t="s">
        <v>1249</v>
      </c>
      <c r="AN27" s="60" t="s">
        <v>1250</v>
      </c>
      <c r="AQ27" s="56" t="s">
        <v>1251</v>
      </c>
      <c r="AU27" s="60" t="s">
        <v>1252</v>
      </c>
      <c r="BE27" s="60" t="s">
        <v>1253</v>
      </c>
      <c r="BF27" s="60" t="s">
        <v>1254</v>
      </c>
      <c r="BR27" s="60" t="s">
        <v>1255</v>
      </c>
      <c r="BW27" s="57" t="s">
        <v>1256</v>
      </c>
      <c r="CE27" s="60" t="s">
        <v>1257</v>
      </c>
    </row>
    <row r="28" spans="2:83" ht="30" customHeight="1" x14ac:dyDescent="0.3">
      <c r="D28" s="57" t="s">
        <v>1258</v>
      </c>
      <c r="N28" s="57" t="s">
        <v>1259</v>
      </c>
      <c r="AK28" s="69" t="s">
        <v>1260</v>
      </c>
      <c r="AN28" s="60" t="s">
        <v>1261</v>
      </c>
      <c r="AU28" s="60" t="s">
        <v>1262</v>
      </c>
      <c r="BE28" s="60" t="s">
        <v>1263</v>
      </c>
      <c r="BF28" s="60" t="s">
        <v>1264</v>
      </c>
      <c r="BR28" s="60" t="s">
        <v>1265</v>
      </c>
      <c r="CE28" s="60" t="s">
        <v>1266</v>
      </c>
    </row>
    <row r="29" spans="2:83" ht="30" customHeight="1" x14ac:dyDescent="0.3">
      <c r="D29" s="57" t="s">
        <v>1267</v>
      </c>
      <c r="N29" s="57" t="s">
        <v>1268</v>
      </c>
      <c r="W29" s="61"/>
      <c r="AK29" s="69" t="s">
        <v>1269</v>
      </c>
      <c r="AN29" s="60" t="s">
        <v>1270</v>
      </c>
      <c r="AU29" s="61"/>
      <c r="BE29" s="60" t="s">
        <v>1271</v>
      </c>
      <c r="BF29" s="60" t="s">
        <v>1272</v>
      </c>
      <c r="BR29" s="60" t="s">
        <v>1273</v>
      </c>
      <c r="BW29" s="57" t="s">
        <v>1274</v>
      </c>
      <c r="CE29" s="60" t="s">
        <v>1275</v>
      </c>
    </row>
    <row r="30" spans="2:83" ht="30" customHeight="1" x14ac:dyDescent="0.3">
      <c r="D30" s="57" t="s">
        <v>1276</v>
      </c>
      <c r="N30" s="57" t="s">
        <v>1277</v>
      </c>
      <c r="AK30" s="60" t="s">
        <v>1278</v>
      </c>
      <c r="AN30" s="60" t="s">
        <v>1279</v>
      </c>
      <c r="BE30" s="60" t="s">
        <v>1280</v>
      </c>
      <c r="BF30" s="60" t="s">
        <v>1281</v>
      </c>
      <c r="BR30" s="60" t="s">
        <v>1282</v>
      </c>
      <c r="CE30" s="60" t="s">
        <v>1283</v>
      </c>
    </row>
    <row r="31" spans="2:83" ht="30" customHeight="1" x14ac:dyDescent="0.3">
      <c r="D31" s="57" t="s">
        <v>1284</v>
      </c>
      <c r="N31" s="57" t="s">
        <v>1285</v>
      </c>
      <c r="AK31" s="69" t="s">
        <v>1286</v>
      </c>
      <c r="AN31" s="61"/>
      <c r="BE31" s="60" t="s">
        <v>1287</v>
      </c>
      <c r="BF31" s="60" t="s">
        <v>1288</v>
      </c>
      <c r="BR31" s="60" t="s">
        <v>1289</v>
      </c>
      <c r="BW31" s="57" t="s">
        <v>1290</v>
      </c>
      <c r="CE31" s="60" t="s">
        <v>1291</v>
      </c>
    </row>
    <row r="32" spans="2:83" ht="30" customHeight="1" x14ac:dyDescent="0.3">
      <c r="D32" s="57" t="s">
        <v>1292</v>
      </c>
      <c r="N32" s="57" t="s">
        <v>1293</v>
      </c>
      <c r="AK32" s="60" t="s">
        <v>1294</v>
      </c>
      <c r="BE32" s="60" t="s">
        <v>1295</v>
      </c>
      <c r="BF32" s="60" t="s">
        <v>1296</v>
      </c>
      <c r="BR32" s="60" t="s">
        <v>1297</v>
      </c>
      <c r="CE32" s="60" t="s">
        <v>1298</v>
      </c>
    </row>
    <row r="33" spans="4:83" ht="30" customHeight="1" x14ac:dyDescent="0.3">
      <c r="D33" s="57" t="s">
        <v>1299</v>
      </c>
      <c r="N33" s="57" t="s">
        <v>1300</v>
      </c>
      <c r="AK33" s="60" t="s">
        <v>1301</v>
      </c>
      <c r="BE33" s="60" t="s">
        <v>1302</v>
      </c>
      <c r="BF33" s="60" t="s">
        <v>1303</v>
      </c>
      <c r="BR33" s="60" t="s">
        <v>1304</v>
      </c>
      <c r="BW33" s="57" t="s">
        <v>1305</v>
      </c>
      <c r="CE33" s="60" t="s">
        <v>1306</v>
      </c>
    </row>
    <row r="34" spans="4:83" ht="30" customHeight="1" x14ac:dyDescent="0.3">
      <c r="D34" s="57" t="s">
        <v>1307</v>
      </c>
      <c r="N34" s="57" t="s">
        <v>1308</v>
      </c>
      <c r="AK34" s="60" t="s">
        <v>1309</v>
      </c>
      <c r="BE34" s="60" t="s">
        <v>1310</v>
      </c>
      <c r="BF34" s="60" t="s">
        <v>1311</v>
      </c>
      <c r="BR34" s="60" t="s">
        <v>1312</v>
      </c>
      <c r="CE34" s="60" t="s">
        <v>1313</v>
      </c>
    </row>
    <row r="35" spans="4:83" ht="30" customHeight="1" x14ac:dyDescent="0.3">
      <c r="D35" s="57" t="s">
        <v>1314</v>
      </c>
      <c r="AK35" s="60" t="s">
        <v>1315</v>
      </c>
      <c r="BF35" s="60" t="s">
        <v>1316</v>
      </c>
      <c r="BR35" s="60" t="s">
        <v>1317</v>
      </c>
      <c r="BW35" s="57" t="s">
        <v>1318</v>
      </c>
      <c r="CE35" s="60" t="s">
        <v>1319</v>
      </c>
    </row>
    <row r="36" spans="4:83" ht="30" customHeight="1" x14ac:dyDescent="0.3">
      <c r="D36" s="57" t="s">
        <v>1320</v>
      </c>
      <c r="AK36" s="60" t="s">
        <v>1321</v>
      </c>
      <c r="BF36" s="60" t="s">
        <v>1322</v>
      </c>
    </row>
    <row r="37" spans="4:83" ht="30" customHeight="1" x14ac:dyDescent="0.3">
      <c r="D37" s="57" t="s">
        <v>1323</v>
      </c>
      <c r="AK37" s="60" t="s">
        <v>1324</v>
      </c>
      <c r="BF37" s="60" t="s">
        <v>1325</v>
      </c>
      <c r="BR37" s="57" t="s">
        <v>1326</v>
      </c>
    </row>
    <row r="38" spans="4:83" ht="30" customHeight="1" x14ac:dyDescent="0.3">
      <c r="D38" s="57" t="s">
        <v>1327</v>
      </c>
      <c r="AK38" s="69" t="s">
        <v>1328</v>
      </c>
      <c r="BF38" s="60" t="s">
        <v>1329</v>
      </c>
    </row>
    <row r="39" spans="4:83" ht="30" customHeight="1" x14ac:dyDescent="0.3">
      <c r="D39" s="57" t="s">
        <v>1330</v>
      </c>
      <c r="BF39" s="60" t="s">
        <v>1331</v>
      </c>
      <c r="BR39" s="57" t="s">
        <v>1332</v>
      </c>
    </row>
    <row r="40" spans="4:83" ht="30" customHeight="1" x14ac:dyDescent="0.3">
      <c r="D40" s="57" t="s">
        <v>1333</v>
      </c>
      <c r="BF40" s="60" t="s">
        <v>1334</v>
      </c>
    </row>
    <row r="41" spans="4:83" ht="30" customHeight="1" x14ac:dyDescent="0.3">
      <c r="D41" s="56" t="s">
        <v>1335</v>
      </c>
      <c r="AK41" s="71" t="s">
        <v>1336</v>
      </c>
      <c r="BR41" s="57" t="s">
        <v>1337</v>
      </c>
    </row>
    <row r="42" spans="4:83" ht="30" customHeight="1" x14ac:dyDescent="0.3">
      <c r="D42" s="60" t="s">
        <v>1338</v>
      </c>
    </row>
    <row r="46" spans="4:83" ht="30" customHeight="1" x14ac:dyDescent="0.3">
      <c r="D46" s="50"/>
    </row>
    <row r="50" spans="4:4" ht="30" customHeight="1" x14ac:dyDescent="0.3">
      <c r="D50" s="72"/>
    </row>
    <row r="87" spans="5:5" ht="30" customHeight="1" x14ac:dyDescent="0.3">
      <c r="E87" s="72"/>
    </row>
  </sheetData>
  <hyperlinks>
    <hyperlink ref="D41" location="_ftn1" display="_ftn1" xr:uid="{00000000-0004-0000-0100-000000000000}"/>
    <hyperlink ref="G19" location="_ftn2" display="_ftn2" xr:uid="{00000000-0004-0000-0100-000001000000}"/>
    <hyperlink ref="H17" r:id="rId1" location="ntr9-L_2016119CS.01000101-E0009" display="http://eur-lex.europa.eu/legal-content/CS/TXT/HTML/?uri=CELEX:32016R0679&amp;qid=1517395384591&amp;from=EN - ntr9-L_2016119CS.01000101-E0009" xr:uid="{00000000-0004-0000-0100-000002000000}"/>
    <hyperlink ref="I6" r:id="rId2" location="ntr9-L_2016119CS.01000101-E0009" display="http://eur-lex.europa.eu/legal-content/CS/TXT/HTML/?uri=CELEX:32016R0679&amp;qid=1517395384591&amp;from=EN - ntr9-L_2016119CS.01000101-E0009" xr:uid="{00000000-0004-0000-0100-000003000000}"/>
    <hyperlink ref="AK12" location="_ftn1" display="_ftn1" xr:uid="{00000000-0004-0000-0100-000004000000}"/>
    <hyperlink ref="AQ11" location="_ftn1" display="_ftn1" xr:uid="{00000000-0004-0000-0100-000005000000}"/>
    <hyperlink ref="AQ27" location="_ftnref1" display="_ftnref1" xr:uid="{00000000-0004-0000-0100-000006000000}"/>
    <hyperlink ref="CA10" location="_ftn1" display="_ftn1" xr:uid="{00000000-0004-0000-0100-000007000000}"/>
    <hyperlink ref="CA13" location="_ftnref1" display="_ftnref1" xr:uid="{00000000-0004-0000-0100-000008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Kontrolní záznam OÚ obec XXXXX</vt:lpstr>
      <vt:lpstr>info na web</vt:lpstr>
      <vt:lpstr>List1</vt:lpstr>
      <vt:lpstr>TEXT NAŘÍZENÍ</vt:lpstr>
      <vt:lpstr>'TEXT NAŘÍZENÍ'!_ftnref1</vt:lpstr>
      <vt:lpstr>'TEXT NAŘÍZENÍ'!_ftnref2</vt:lpstr>
      <vt:lpstr>'Kontrolní záznam OÚ obec XXXXX'!Kriteria</vt:lpstr>
    </vt:vector>
  </TitlesOfParts>
  <Company>SMS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mater</cp:lastModifiedBy>
  <dcterms:created xsi:type="dcterms:W3CDTF">2017-05-03T19:28:19Z</dcterms:created>
  <dcterms:modified xsi:type="dcterms:W3CDTF">2018-05-20T09:23:25Z</dcterms:modified>
</cp:coreProperties>
</file>