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ŽP\Desktop\"/>
    </mc:Choice>
  </mc:AlternateContent>
  <bookViews>
    <workbookView xWindow="0" yWindow="0" windowWidth="20400" windowHeight="7755" activeTab="1"/>
  </bookViews>
  <sheets>
    <sheet name="Rozpočet 2015" sheetId="1" r:id="rId1"/>
    <sheet name="Investiční akce" sheetId="4" r:id="rId2"/>
    <sheet name="Rozpočet SF" sheetId="2" r:id="rId3"/>
    <sheet name="Pravidla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9" i="2"/>
  <c r="C104" i="1"/>
  <c r="E98" i="1"/>
  <c r="E99" i="1" s="1"/>
  <c r="F93" i="1"/>
  <c r="E93" i="1"/>
  <c r="E51" i="1"/>
  <c r="E52" i="1" s="1"/>
  <c r="E47" i="1"/>
  <c r="E26" i="1"/>
  <c r="E21" i="1"/>
  <c r="E27" i="1" s="1"/>
  <c r="E13" i="1"/>
  <c r="C106" i="1" l="1"/>
  <c r="C105" i="1" s="1"/>
</calcChain>
</file>

<file path=xl/sharedStrings.xml><?xml version="1.0" encoding="utf-8"?>
<sst xmlns="http://schemas.openxmlformats.org/spreadsheetml/2006/main" count="181" uniqueCount="171">
  <si>
    <r>
      <t xml:space="preserve">   R</t>
    </r>
    <r>
      <rPr>
        <b/>
        <u/>
        <sz val="14"/>
        <color indexed="57"/>
        <rFont val="Arial CE"/>
        <charset val="238"/>
      </rPr>
      <t>ozpočet Obce Albrechtice  na  rok   2015</t>
    </r>
    <r>
      <rPr>
        <b/>
        <sz val="14"/>
        <color indexed="57"/>
        <rFont val="Arial CE"/>
        <charset val="238"/>
      </rPr>
      <t xml:space="preserve">  </t>
    </r>
  </si>
  <si>
    <t>P ř í j m y</t>
  </si>
  <si>
    <r>
      <t xml:space="preserve">            </t>
    </r>
    <r>
      <rPr>
        <b/>
        <sz val="10"/>
        <rFont val="Arial CE"/>
        <family val="2"/>
        <charset val="238"/>
      </rPr>
      <t xml:space="preserve"> (v tis. Kč)</t>
    </r>
  </si>
  <si>
    <t>A)Příjmy daňové, poplatky, dotace</t>
  </si>
  <si>
    <r>
      <t xml:space="preserve">Daně </t>
    </r>
    <r>
      <rPr>
        <sz val="10"/>
        <rFont val="Arial CE"/>
        <charset val="238"/>
      </rPr>
      <t xml:space="preserve">     1111</t>
    </r>
  </si>
  <si>
    <t>FO ze ZČ</t>
  </si>
  <si>
    <t>FO ze SVČ</t>
  </si>
  <si>
    <t>FO z kap. Výnosů</t>
  </si>
  <si>
    <t>právnických osob</t>
  </si>
  <si>
    <t>daň z příjmu za obec</t>
  </si>
  <si>
    <t>daň z přidané hodnoty</t>
  </si>
  <si>
    <t>z nemovitostí</t>
  </si>
  <si>
    <t>Daňové příjmy celkem</t>
  </si>
  <si>
    <r>
      <t>Poplatky</t>
    </r>
    <r>
      <rPr>
        <sz val="10"/>
        <rFont val="Arial CE"/>
        <charset val="238"/>
      </rPr>
      <t xml:space="preserve"> 1340</t>
    </r>
  </si>
  <si>
    <t>za odpad od občanů</t>
  </si>
  <si>
    <t>za psy</t>
  </si>
  <si>
    <t>za veřejné prostranství</t>
  </si>
  <si>
    <t>výtěžek z VHP (30%)</t>
  </si>
  <si>
    <t>výtěžek z VHP (80%)</t>
  </si>
  <si>
    <t>správní poplatky</t>
  </si>
  <si>
    <t>Poplatky celkem</t>
  </si>
  <si>
    <t>Dotace  4112</t>
  </si>
  <si>
    <t xml:space="preserve">dotace KÚ </t>
  </si>
  <si>
    <t>na provoz</t>
  </si>
  <si>
    <r>
      <t xml:space="preserve">Investiční transfery ze státních fondů   </t>
    </r>
    <r>
      <rPr>
        <sz val="8"/>
        <color indexed="57"/>
        <rFont val="Arial CE"/>
        <charset val="238"/>
      </rPr>
      <t>Zámostí</t>
    </r>
  </si>
  <si>
    <r>
      <t xml:space="preserve">Ost. inv. přijaté transf. ze st. rozpočtu   </t>
    </r>
    <r>
      <rPr>
        <sz val="8"/>
        <color indexed="57"/>
        <rFont val="Arial CE"/>
        <charset val="238"/>
      </rPr>
      <t>ZS, Zámostí</t>
    </r>
  </si>
  <si>
    <t>Dotace celkem</t>
  </si>
  <si>
    <t xml:space="preserve">A) C E L K E M  </t>
  </si>
  <si>
    <t>B) Vlastní příjmy</t>
  </si>
  <si>
    <t>za dobývací prostor</t>
  </si>
  <si>
    <t>za vodu,pronájem</t>
  </si>
  <si>
    <t>poplatky v knihovně</t>
  </si>
  <si>
    <t>ost.záležitosti kultury</t>
  </si>
  <si>
    <t>reklama v AL</t>
  </si>
  <si>
    <t>zdrav.středisko -nájem,služby</t>
  </si>
  <si>
    <t>obecní byty - nájem, služby</t>
  </si>
  <si>
    <t>nebytové prostory</t>
  </si>
  <si>
    <t>pohřebnictví, za hrobová místa,smuteční síň</t>
  </si>
  <si>
    <t>Výstavba a údržba míst.inž.sítí (věc.břemeno)</t>
  </si>
  <si>
    <t>popl.za odpad od PO,za tříděný odpad</t>
  </si>
  <si>
    <t>pokuty vybrané OP</t>
  </si>
  <si>
    <t>příjmy z úroků BÚ a dividend</t>
  </si>
  <si>
    <t>fin. vypořádání min. let</t>
  </si>
  <si>
    <t>B) C E L K E M</t>
  </si>
  <si>
    <t>C) Konsolidace příjmů</t>
  </si>
  <si>
    <t>Převody z rozpočtových účtů</t>
  </si>
  <si>
    <t>tvorba</t>
  </si>
  <si>
    <t>Ostatní převody z vlastních fondů</t>
  </si>
  <si>
    <t>čerpání</t>
  </si>
  <si>
    <t>C) C E L K E M</t>
  </si>
  <si>
    <t>A)+ B) + C)  PŘÍJMY CELKEM</t>
  </si>
  <si>
    <t>investice</t>
  </si>
  <si>
    <r>
      <t>V ý d a j e</t>
    </r>
    <r>
      <rPr>
        <sz val="14"/>
        <rFont val="Arial CE"/>
        <family val="2"/>
        <charset val="238"/>
      </rPr>
      <t xml:space="preserve">     </t>
    </r>
    <r>
      <rPr>
        <b/>
        <sz val="10"/>
        <rFont val="Arial CE"/>
        <family val="2"/>
        <charset val="238"/>
      </rPr>
      <t xml:space="preserve">      (v tis. Kč)</t>
    </r>
  </si>
  <si>
    <t xml:space="preserve">A) Výdaje </t>
  </si>
  <si>
    <t>Ozdravování hosp. zvířat</t>
  </si>
  <si>
    <t>Silnice - provoz, opravy, investice</t>
  </si>
  <si>
    <t>Dopravní obslužnost</t>
  </si>
  <si>
    <t>Pitná voda</t>
  </si>
  <si>
    <t>Odvádění a ČOV, opravy a investice</t>
  </si>
  <si>
    <t>ZŠ a MŠ s polským vyučovacím jazykem,Školní 11</t>
  </si>
  <si>
    <t>Základní škola a Mateřská škola, Školní 20</t>
  </si>
  <si>
    <t>Knihovna-provoz,opravy,investice</t>
  </si>
  <si>
    <t xml:space="preserve">Kultura, včetně DD </t>
  </si>
  <si>
    <t xml:space="preserve">Činnost registrovaných církví       </t>
  </si>
  <si>
    <t>Albrechtické listy</t>
  </si>
  <si>
    <t>SPOZ</t>
  </si>
  <si>
    <t>Sportovní zařízení v majetku obce</t>
  </si>
  <si>
    <t>Ost.zájmová činnost</t>
  </si>
  <si>
    <t>kultura,sport</t>
  </si>
  <si>
    <t>Zdravotní středisko - provoz,investice, opravy</t>
  </si>
  <si>
    <t>Byty vč.úroč. kaucí-provoz,opravy,investice</t>
  </si>
  <si>
    <t>Nebytové hospodářství - provoz,opravy,investice</t>
  </si>
  <si>
    <t>Veřejné osvětlení - provoz,opravy,investice</t>
  </si>
  <si>
    <t>Pohřebnictví</t>
  </si>
  <si>
    <t>Výstavba a údržba inž. sítí - ul. Písečná</t>
  </si>
  <si>
    <t>Územní plán</t>
  </si>
  <si>
    <t>Odpadové hospodářství - provoz,opravy,investice</t>
  </si>
  <si>
    <t>Zeleň</t>
  </si>
  <si>
    <t>Soc.dávky z obec.prostředků + dárci krve</t>
  </si>
  <si>
    <t xml:space="preserve">Neinvestiční dotace na soc. účely </t>
  </si>
  <si>
    <t>Obecní policie</t>
  </si>
  <si>
    <t>Požární ochrana</t>
  </si>
  <si>
    <t>Zastupitelstvo</t>
  </si>
  <si>
    <t>Správa - provoz,členství obce ve sdruž.opravy,invest.</t>
  </si>
  <si>
    <t>Služby peněžních ústavů</t>
  </si>
  <si>
    <t>Ostatní finanční operace  (DPH)</t>
  </si>
  <si>
    <t>6409</t>
  </si>
  <si>
    <t xml:space="preserve">Ostatní činnosti jnde nezařazené (REZERVA) </t>
  </si>
  <si>
    <t>A) C E L K E M</t>
  </si>
  <si>
    <t>B) Konsolidace výdajů</t>
  </si>
  <si>
    <t xml:space="preserve">  6330 </t>
  </si>
  <si>
    <t>5342 Převody sociálnímu fondu obcí</t>
  </si>
  <si>
    <t>6330</t>
  </si>
  <si>
    <t>5345 Převody vlastním rozpočtovým účtům</t>
  </si>
  <si>
    <t>B) C e l k e m</t>
  </si>
  <si>
    <t>A) + B) VÝDAJE CELKEM</t>
  </si>
  <si>
    <t>Financování</t>
  </si>
  <si>
    <t xml:space="preserve">Splátky úvěru </t>
  </si>
  <si>
    <t>Financování Sociálního fondu</t>
  </si>
  <si>
    <t>Zůstatek prostř. z předchozího roku</t>
  </si>
  <si>
    <t xml:space="preserve">Celkem </t>
  </si>
  <si>
    <t>Přílohy - návrh:</t>
  </si>
  <si>
    <t>Zpracovala : Gradková Mária</t>
  </si>
  <si>
    <t>Seznam investičních akcí na rok 2015</t>
  </si>
  <si>
    <t>Dne: 2.1.2015</t>
  </si>
  <si>
    <t>Rozpočet sociálního fondu na rok 2015</t>
  </si>
  <si>
    <t>Pravidla čerpání rozpočtu  obce Albrechtice na rok 2015</t>
  </si>
  <si>
    <r>
      <t xml:space="preserve">Pravidla čerpání rozpočtu obce Albrechtice na rok 2015   </t>
    </r>
    <r>
      <rPr>
        <b/>
        <sz val="14"/>
        <rFont val="Arial CE"/>
        <charset val="238"/>
      </rPr>
      <t xml:space="preserve">  </t>
    </r>
  </si>
  <si>
    <t xml:space="preserve">Čerpání Sociálního fondu  včetně ošatného bude realizováno prostřednictvím rozpočtu </t>
  </si>
  <si>
    <t xml:space="preserve">obce v kapitole "Správa".  </t>
  </si>
  <si>
    <t>Odpisy v obou příspěvkových organizacích v  roce 2015 budou na konci roku proúčtovány</t>
  </si>
  <si>
    <t>jako vzájemný zápočet do výnosů obce a zároveň ve stejné výši do nákladů obce</t>
  </si>
  <si>
    <t>proúčtováním jako poskytnutá dotace. O tuto částku bude navýšena neinvestiční dotace</t>
  </si>
  <si>
    <t>na provoz jednotlivých příspěvkových organizací.</t>
  </si>
  <si>
    <t xml:space="preserve">Příjmy dotace z Úřadu práce na  aktivní politiku zaměstnanosti (VPP) a  výdaje související </t>
  </si>
  <si>
    <t xml:space="preserve">s touto dotací na mzdy, zdravotní a sociální pojištění pracovníků na veřejně prospěšných  </t>
  </si>
  <si>
    <t xml:space="preserve">pracích budou do rozpočtu obce Albrechtice v roce 2015 zapojeny a zaúčtovány vždy </t>
  </si>
  <si>
    <t>nejpozději k 30.6.2015 a 31.12.2015.</t>
  </si>
  <si>
    <t xml:space="preserve">Zastupitelstvo obce Albrechtice v souladu se zákonem č.128/2000 Sb. § 102, </t>
  </si>
  <si>
    <t>odst.2 písmena a) ve znění pozdějších změn a doplňků pověřuje Radu obce Albrechtice</t>
  </si>
  <si>
    <t>provádět úpravy rozpočtu v průběhu roku 2015 do výše 500.000,- Kč v jednotlivém</t>
  </si>
  <si>
    <t>případě s možností převodu mezi kapitolami.</t>
  </si>
  <si>
    <t>Zastupitelstvo si vyhrazuje provádět rozpočtová opatření v případě, že jednotlivá</t>
  </si>
  <si>
    <t>rozpočtová úprava přesáhne částku 500.000,--Kč.</t>
  </si>
  <si>
    <t>Albrechtice dne 2.1.2015</t>
  </si>
  <si>
    <t xml:space="preserve">Rozpočet sociálního fondu na rok 2015           </t>
  </si>
  <si>
    <t>v tis. Kč</t>
  </si>
  <si>
    <t>Příjmy</t>
  </si>
  <si>
    <t>Tvorba fondu  4%</t>
  </si>
  <si>
    <t>Jednorázový převod z BÚ na ošatné</t>
  </si>
  <si>
    <t>Zůstatek z roku 2014</t>
  </si>
  <si>
    <t>CELKEM</t>
  </si>
  <si>
    <t>Výdaje</t>
  </si>
  <si>
    <t>1.</t>
  </si>
  <si>
    <t>Stravování</t>
  </si>
  <si>
    <t>2.</t>
  </si>
  <si>
    <t>Životní a pracovní jubilea, odchod do důchodu</t>
  </si>
  <si>
    <t>3.</t>
  </si>
  <si>
    <t>Zdraví, regenerace, kultura,sport, vzdělávání, ošatné</t>
  </si>
  <si>
    <t>Dne:</t>
  </si>
  <si>
    <t>(tyto jsou začleněny v celkových částkách jednotlivých kapitol)</t>
  </si>
  <si>
    <t>kapitola</t>
  </si>
  <si>
    <t>položka</t>
  </si>
  <si>
    <t>org</t>
  </si>
  <si>
    <t>název akce</t>
  </si>
  <si>
    <t>částka Kč</t>
  </si>
  <si>
    <t>1. Silnice</t>
  </si>
  <si>
    <t>Rekonstrukce mostu ul. Školní</t>
  </si>
  <si>
    <t>II.etapa silnice ul. Nádražní</t>
  </si>
  <si>
    <t>Rozšíření ul. Pasecká</t>
  </si>
  <si>
    <t>2. Pitná voda</t>
  </si>
  <si>
    <t>Vodovod ul. Stonavská</t>
  </si>
  <si>
    <t>Kanalizace Zámostí</t>
  </si>
  <si>
    <t>ČOV Nový Svět</t>
  </si>
  <si>
    <t>Rekonstrukce ČS u ZŠ</t>
  </si>
  <si>
    <t>Kanalizace Paseky,Stonavská</t>
  </si>
  <si>
    <t>Kanalizační přípojky Zámostí</t>
  </si>
  <si>
    <t>Kanalizace u ZŠ</t>
  </si>
  <si>
    <t>Inženýrské sítě Písečná</t>
  </si>
  <si>
    <t>Rozšíření evangelického hřbitova</t>
  </si>
  <si>
    <t>VO ul. Písečná</t>
  </si>
  <si>
    <t>PLÁNOVANÉ INVESTICE NA ROK 2015   C E L K E M</t>
  </si>
  <si>
    <t>Zpracoval: Roman Švestka, Gradková Mária</t>
  </si>
  <si>
    <t>Schváleno ZO dne 16.12.2014, Usnesení č.1, bod 14/1</t>
  </si>
  <si>
    <t>Schváleno ZO dne 16.12.2015, Usnesení č. 1,  bod 14/1</t>
  </si>
  <si>
    <r>
      <t>činnost místní správy-pronáj.pozemků,</t>
    </r>
    <r>
      <rPr>
        <sz val="8"/>
        <rFont val="Arial CE"/>
        <charset val="238"/>
      </rPr>
      <t>DEPOZITO</t>
    </r>
  </si>
  <si>
    <t>Schváleno ZO dne 16.12.2014,  Usnesením č.1, bod 14/1</t>
  </si>
  <si>
    <t>3. Odvádění a čištění odpadních vod</t>
  </si>
  <si>
    <t>4. Výstavba a údržba místních inženýrských sítí</t>
  </si>
  <si>
    <t>5. Pohřebnictví</t>
  </si>
  <si>
    <t>6. Veřejné osvětlení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</si>
</sst>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10"/>
      <name val="Arial CE"/>
      <charset val="238"/>
    </font>
    <font>
      <b/>
      <sz val="14"/>
      <color theme="9" tint="-0.249977111117893"/>
      <name val="Arial CE"/>
      <charset val="238"/>
    </font>
    <font>
      <b/>
      <u/>
      <sz val="14"/>
      <color indexed="57"/>
      <name val="Arial CE"/>
      <charset val="238"/>
    </font>
    <font>
      <b/>
      <sz val="14"/>
      <color indexed="57"/>
      <name val="Arial CE"/>
      <charset val="238"/>
    </font>
    <font>
      <sz val="10"/>
      <color indexed="17"/>
      <name val="Arial CE"/>
      <charset val="238"/>
    </font>
    <font>
      <b/>
      <u/>
      <sz val="12"/>
      <color indexed="10"/>
      <name val="Arial CE"/>
      <charset val="238"/>
    </font>
    <font>
      <b/>
      <u/>
      <sz val="12"/>
      <name val="Arial CE"/>
      <family val="2"/>
      <charset val="238"/>
    </font>
    <font>
      <u/>
      <sz val="12"/>
      <name val="Arial CE"/>
      <charset val="238"/>
    </font>
    <font>
      <b/>
      <sz val="9"/>
      <name val="Arial CE"/>
      <charset val="238"/>
    </font>
    <font>
      <b/>
      <sz val="10"/>
      <color indexed="10"/>
      <name val="Arial CE"/>
      <charset val="238"/>
    </font>
    <font>
      <u/>
      <sz val="14"/>
      <name val="Arial CE"/>
      <charset val="238"/>
    </font>
    <font>
      <b/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1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8"/>
      <color indexed="57"/>
      <name val="Arial CE"/>
      <charset val="238"/>
    </font>
    <font>
      <sz val="10"/>
      <color indexed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u/>
      <sz val="14"/>
      <name val="Arial CE"/>
      <family val="2"/>
      <charset val="238"/>
    </font>
    <font>
      <sz val="14"/>
      <name val="Arial CE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 CE"/>
      <charset val="238"/>
    </font>
    <font>
      <i/>
      <sz val="12"/>
      <name val="Arial CE"/>
      <charset val="238"/>
    </font>
    <font>
      <b/>
      <sz val="14"/>
      <name val="Arial CE"/>
      <family val="2"/>
      <charset val="238"/>
    </font>
    <font>
      <sz val="7"/>
      <name val="Arial CE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u/>
      <sz val="11"/>
      <name val="Arial CE"/>
      <charset val="238"/>
    </font>
    <font>
      <b/>
      <u/>
      <sz val="10"/>
      <name val="Arial"/>
      <family val="2"/>
      <charset val="238"/>
    </font>
    <font>
      <sz val="12"/>
      <name val="Arial CE"/>
      <charset val="238"/>
    </font>
    <font>
      <b/>
      <u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14"/>
      <color indexed="17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name val="Arial"/>
      <family val="2"/>
      <charset val="238"/>
    </font>
    <font>
      <u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u/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2" fillId="0" borderId="0" xfId="1" applyFont="1" applyFill="1"/>
    <xf numFmtId="0" fontId="3" fillId="0" borderId="0" xfId="1" applyFont="1" applyFill="1" applyBorder="1" applyAlignment="1">
      <alignment horizontal="left"/>
    </xf>
    <xf numFmtId="0" fontId="6" fillId="0" borderId="0" xfId="1" applyFont="1"/>
    <xf numFmtId="0" fontId="1" fillId="0" borderId="0" xfId="1"/>
    <xf numFmtId="0" fontId="7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9" fillId="0" borderId="0" xfId="1" applyFont="1"/>
    <xf numFmtId="0" fontId="10" fillId="2" borderId="0" xfId="1" applyFont="1" applyFill="1" applyBorder="1" applyAlignment="1">
      <alignment horizontal="center"/>
    </xf>
    <xf numFmtId="0" fontId="11" fillId="0" borderId="0" xfId="1" applyFont="1"/>
    <xf numFmtId="0" fontId="12" fillId="3" borderId="0" xfId="1" applyFont="1" applyFill="1" applyBorder="1"/>
    <xf numFmtId="0" fontId="13" fillId="0" borderId="0" xfId="1" applyFont="1" applyFill="1" applyBorder="1"/>
    <xf numFmtId="0" fontId="1" fillId="0" borderId="0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5" fillId="0" borderId="2" xfId="1" applyFont="1" applyBorder="1"/>
    <xf numFmtId="0" fontId="16" fillId="0" borderId="3" xfId="1" applyFont="1" applyBorder="1"/>
    <xf numFmtId="0" fontId="1" fillId="0" borderId="1" xfId="1" applyFill="1" applyBorder="1"/>
    <xf numFmtId="0" fontId="17" fillId="0" borderId="4" xfId="1" applyFont="1" applyBorder="1"/>
    <xf numFmtId="0" fontId="1" fillId="0" borderId="5" xfId="1" applyBorder="1"/>
    <xf numFmtId="0" fontId="1" fillId="0" borderId="6" xfId="1" applyBorder="1"/>
    <xf numFmtId="3" fontId="1" fillId="0" borderId="7" xfId="1" applyNumberFormat="1" applyFont="1" applyFill="1" applyBorder="1"/>
    <xf numFmtId="0" fontId="1" fillId="0" borderId="4" xfId="1" applyBorder="1"/>
    <xf numFmtId="0" fontId="1" fillId="0" borderId="8" xfId="1" applyBorder="1"/>
    <xf numFmtId="3" fontId="1" fillId="0" borderId="9" xfId="1" applyNumberFormat="1" applyFont="1" applyFill="1" applyBorder="1"/>
    <xf numFmtId="0" fontId="1" fillId="0" borderId="0" xfId="1" applyBorder="1"/>
    <xf numFmtId="3" fontId="1" fillId="0" borderId="10" xfId="1" applyNumberFormat="1" applyFont="1" applyFill="1" applyBorder="1"/>
    <xf numFmtId="0" fontId="18" fillId="0" borderId="4" xfId="1" applyFont="1" applyBorder="1"/>
    <xf numFmtId="3" fontId="18" fillId="0" borderId="1" xfId="1" applyNumberFormat="1" applyFont="1" applyFill="1" applyBorder="1"/>
    <xf numFmtId="3" fontId="18" fillId="0" borderId="11" xfId="1" applyNumberFormat="1" applyFont="1" applyFill="1" applyBorder="1"/>
    <xf numFmtId="0" fontId="1" fillId="0" borderId="5" xfId="1" applyFont="1" applyBorder="1"/>
    <xf numFmtId="0" fontId="1" fillId="0" borderId="6" xfId="1" applyFont="1" applyBorder="1"/>
    <xf numFmtId="0" fontId="1" fillId="0" borderId="8" xfId="1" applyFont="1" applyBorder="1"/>
    <xf numFmtId="0" fontId="1" fillId="0" borderId="0" xfId="1" applyFont="1" applyBorder="1"/>
    <xf numFmtId="0" fontId="18" fillId="0" borderId="12" xfId="1" applyFont="1" applyBorder="1"/>
    <xf numFmtId="0" fontId="18" fillId="0" borderId="8" xfId="1" applyFont="1" applyBorder="1"/>
    <xf numFmtId="0" fontId="18" fillId="0" borderId="5" xfId="1" applyFont="1" applyBorder="1"/>
    <xf numFmtId="0" fontId="1" fillId="0" borderId="13" xfId="1" applyBorder="1"/>
    <xf numFmtId="3" fontId="18" fillId="0" borderId="7" xfId="1" applyNumberFormat="1" applyFont="1" applyFill="1" applyBorder="1"/>
    <xf numFmtId="0" fontId="1" fillId="0" borderId="14" xfId="1" applyFont="1" applyBorder="1"/>
    <xf numFmtId="0" fontId="1" fillId="0" borderId="12" xfId="1" applyBorder="1"/>
    <xf numFmtId="0" fontId="18" fillId="0" borderId="15" xfId="1" applyFont="1" applyBorder="1"/>
    <xf numFmtId="0" fontId="1" fillId="0" borderId="16" xfId="1" applyBorder="1"/>
    <xf numFmtId="0" fontId="1" fillId="0" borderId="17" xfId="1" applyBorder="1"/>
    <xf numFmtId="0" fontId="15" fillId="0" borderId="18" xfId="1" applyFont="1" applyBorder="1"/>
    <xf numFmtId="0" fontId="16" fillId="0" borderId="19" xfId="1" applyFont="1" applyBorder="1"/>
    <xf numFmtId="0" fontId="16" fillId="0" borderId="20" xfId="1" applyFont="1" applyBorder="1"/>
    <xf numFmtId="3" fontId="18" fillId="4" borderId="1" xfId="1" applyNumberFormat="1" applyFont="1" applyFill="1" applyBorder="1"/>
    <xf numFmtId="0" fontId="15" fillId="0" borderId="0" xfId="1" applyFont="1" applyBorder="1"/>
    <xf numFmtId="0" fontId="16" fillId="0" borderId="0" xfId="1" applyFont="1" applyBorder="1"/>
    <xf numFmtId="3" fontId="18" fillId="0" borderId="0" xfId="1" applyNumberFormat="1" applyFont="1" applyFill="1" applyBorder="1"/>
    <xf numFmtId="164" fontId="20" fillId="0" borderId="0" xfId="1" applyNumberFormat="1" applyFont="1" applyFill="1" applyBorder="1"/>
    <xf numFmtId="0" fontId="1" fillId="0" borderId="21" xfId="1" applyFont="1" applyBorder="1"/>
    <xf numFmtId="0" fontId="1" fillId="0" borderId="22" xfId="1" applyFont="1" applyBorder="1"/>
    <xf numFmtId="0" fontId="1" fillId="0" borderId="23" xfId="1" applyFont="1" applyBorder="1"/>
    <xf numFmtId="0" fontId="1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7" xfId="1" applyFont="1" applyBorder="1"/>
    <xf numFmtId="0" fontId="1" fillId="0" borderId="13" xfId="1" applyFont="1" applyBorder="1"/>
    <xf numFmtId="0" fontId="1" fillId="0" borderId="14" xfId="1" applyBorder="1"/>
    <xf numFmtId="0" fontId="1" fillId="0" borderId="28" xfId="1" applyFont="1" applyFill="1" applyBorder="1"/>
    <xf numFmtId="0" fontId="1" fillId="0" borderId="29" xfId="1" applyFont="1" applyBorder="1"/>
    <xf numFmtId="0" fontId="1" fillId="0" borderId="30" xfId="1" applyFont="1" applyBorder="1"/>
    <xf numFmtId="0" fontId="15" fillId="0" borderId="15" xfId="1" applyFont="1" applyBorder="1"/>
    <xf numFmtId="0" fontId="16" fillId="0" borderId="31" xfId="1" applyFont="1" applyBorder="1"/>
    <xf numFmtId="0" fontId="16" fillId="0" borderId="32" xfId="1" applyFont="1" applyBorder="1"/>
    <xf numFmtId="0" fontId="15" fillId="0" borderId="4" xfId="1" applyFont="1" applyBorder="1"/>
    <xf numFmtId="3" fontId="1" fillId="0" borderId="33" xfId="1" applyNumberFormat="1" applyFont="1" applyFill="1" applyBorder="1"/>
    <xf numFmtId="0" fontId="1" fillId="3" borderId="0" xfId="1" applyFill="1"/>
    <xf numFmtId="3" fontId="1" fillId="0" borderId="34" xfId="1" applyNumberFormat="1" applyFont="1" applyFill="1" applyBorder="1"/>
    <xf numFmtId="0" fontId="15" fillId="0" borderId="35" xfId="1" applyFont="1" applyBorder="1"/>
    <xf numFmtId="0" fontId="21" fillId="0" borderId="8" xfId="1" applyFont="1" applyBorder="1"/>
    <xf numFmtId="0" fontId="21" fillId="0" borderId="0" xfId="1" applyFont="1" applyBorder="1"/>
    <xf numFmtId="0" fontId="22" fillId="3" borderId="36" xfId="1" applyFont="1" applyFill="1" applyBorder="1"/>
    <xf numFmtId="0" fontId="22" fillId="3" borderId="37" xfId="1" applyFont="1" applyFill="1" applyBorder="1"/>
    <xf numFmtId="0" fontId="22" fillId="3" borderId="38" xfId="1" applyFont="1" applyFill="1" applyBorder="1"/>
    <xf numFmtId="3" fontId="16" fillId="3" borderId="1" xfId="1" applyNumberFormat="1" applyFont="1" applyFill="1" applyBorder="1"/>
    <xf numFmtId="0" fontId="22" fillId="0" borderId="0" xfId="1" applyFont="1" applyFill="1" applyBorder="1"/>
    <xf numFmtId="3" fontId="16" fillId="0" borderId="0" xfId="1" applyNumberFormat="1" applyFont="1" applyFill="1" applyBorder="1"/>
    <xf numFmtId="0" fontId="1" fillId="3" borderId="33" xfId="1" applyFont="1" applyFill="1" applyBorder="1"/>
    <xf numFmtId="0" fontId="23" fillId="3" borderId="0" xfId="1" applyFont="1" applyFill="1" applyBorder="1"/>
    <xf numFmtId="0" fontId="10" fillId="3" borderId="18" xfId="1" applyFont="1" applyFill="1" applyBorder="1" applyAlignment="1">
      <alignment horizontal="center"/>
    </xf>
    <xf numFmtId="0" fontId="25" fillId="3" borderId="3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5" fillId="0" borderId="36" xfId="1" applyFont="1" applyFill="1" applyBorder="1"/>
    <xf numFmtId="0" fontId="14" fillId="0" borderId="38" xfId="1" applyFont="1" applyFill="1" applyBorder="1"/>
    <xf numFmtId="0" fontId="1" fillId="0" borderId="19" xfId="1" applyFill="1" applyBorder="1"/>
    <xf numFmtId="0" fontId="1" fillId="0" borderId="20" xfId="1" applyFill="1" applyBorder="1"/>
    <xf numFmtId="0" fontId="20" fillId="0" borderId="1" xfId="1" applyFont="1" applyFill="1" applyBorder="1"/>
    <xf numFmtId="0" fontId="0" fillId="0" borderId="39" xfId="0" applyBorder="1"/>
    <xf numFmtId="0" fontId="0" fillId="0" borderId="0" xfId="0" applyFill="1" applyBorder="1"/>
    <xf numFmtId="0" fontId="1" fillId="0" borderId="21" xfId="1" applyBorder="1"/>
    <xf numFmtId="0" fontId="1" fillId="0" borderId="3" xfId="1" applyFont="1" applyBorder="1"/>
    <xf numFmtId="0" fontId="0" fillId="0" borderId="33" xfId="0" applyBorder="1"/>
    <xf numFmtId="3" fontId="27" fillId="0" borderId="1" xfId="0" applyNumberFormat="1" applyFont="1" applyFill="1" applyBorder="1"/>
    <xf numFmtId="3" fontId="27" fillId="0" borderId="0" xfId="0" applyNumberFormat="1" applyFont="1" applyFill="1" applyBorder="1"/>
    <xf numFmtId="3" fontId="27" fillId="0" borderId="11" xfId="0" applyNumberFormat="1" applyFont="1" applyFill="1" applyBorder="1"/>
    <xf numFmtId="0" fontId="1" fillId="0" borderId="13" xfId="1" applyFont="1" applyFill="1" applyBorder="1"/>
    <xf numFmtId="3" fontId="1" fillId="0" borderId="4" xfId="1" applyNumberFormat="1" applyFont="1" applyFill="1" applyBorder="1"/>
    <xf numFmtId="3" fontId="28" fillId="0" borderId="11" xfId="0" applyNumberFormat="1" applyFont="1" applyFill="1" applyBorder="1"/>
    <xf numFmtId="3" fontId="28" fillId="0" borderId="0" xfId="0" applyNumberFormat="1" applyFont="1" applyFill="1" applyBorder="1"/>
    <xf numFmtId="3" fontId="1" fillId="0" borderId="40" xfId="1" applyNumberFormat="1" applyFont="1" applyFill="1" applyBorder="1"/>
    <xf numFmtId="0" fontId="1" fillId="0" borderId="41" xfId="1" applyFont="1" applyBorder="1"/>
    <xf numFmtId="0" fontId="1" fillId="0" borderId="28" xfId="1" applyFont="1" applyBorder="1"/>
    <xf numFmtId="3" fontId="27" fillId="0" borderId="39" xfId="0" applyNumberFormat="1" applyFont="1" applyFill="1" applyBorder="1"/>
    <xf numFmtId="0" fontId="1" fillId="0" borderId="12" xfId="1" applyFill="1" applyBorder="1"/>
    <xf numFmtId="3" fontId="27" fillId="0" borderId="33" xfId="0" applyNumberFormat="1" applyFont="1" applyFill="1" applyBorder="1"/>
    <xf numFmtId="0" fontId="1" fillId="0" borderId="27" xfId="1" applyFont="1" applyFill="1" applyBorder="1"/>
    <xf numFmtId="3" fontId="29" fillId="0" borderId="33" xfId="0" applyNumberFormat="1" applyFont="1" applyFill="1" applyBorder="1"/>
    <xf numFmtId="3" fontId="29" fillId="0" borderId="0" xfId="0" applyNumberFormat="1" applyFont="1" applyFill="1" applyBorder="1"/>
    <xf numFmtId="3" fontId="29" fillId="0" borderId="11" xfId="0" applyNumberFormat="1" applyFont="1" applyFill="1" applyBorder="1"/>
    <xf numFmtId="0" fontId="1" fillId="0" borderId="42" xfId="1" applyFont="1" applyBorder="1"/>
    <xf numFmtId="0" fontId="1" fillId="0" borderId="43" xfId="1" applyFont="1" applyFill="1" applyBorder="1"/>
    <xf numFmtId="3" fontId="1" fillId="0" borderId="14" xfId="1" applyNumberFormat="1" applyFont="1" applyFill="1" applyBorder="1"/>
    <xf numFmtId="3" fontId="29" fillId="0" borderId="11" xfId="0" applyNumberFormat="1" applyFont="1" applyBorder="1"/>
    <xf numFmtId="0" fontId="1" fillId="0" borderId="44" xfId="1" applyBorder="1"/>
    <xf numFmtId="0" fontId="1" fillId="0" borderId="45" xfId="1" applyFont="1" applyBorder="1"/>
    <xf numFmtId="0" fontId="1" fillId="0" borderId="46" xfId="1" applyFont="1" applyBorder="1"/>
    <xf numFmtId="3" fontId="30" fillId="0" borderId="11" xfId="0" applyNumberFormat="1" applyFont="1" applyFill="1" applyBorder="1"/>
    <xf numFmtId="3" fontId="30" fillId="0" borderId="0" xfId="0" applyNumberFormat="1" applyFont="1" applyFill="1" applyBorder="1"/>
    <xf numFmtId="0" fontId="0" fillId="0" borderId="11" xfId="0" applyBorder="1"/>
    <xf numFmtId="49" fontId="1" fillId="0" borderId="47" xfId="1" applyNumberFormat="1" applyFont="1" applyBorder="1" applyAlignment="1">
      <alignment horizontal="right"/>
    </xf>
    <xf numFmtId="0" fontId="1" fillId="0" borderId="48" xfId="1" applyFont="1" applyBorder="1"/>
    <xf numFmtId="0" fontId="1" fillId="0" borderId="31" xfId="1" applyFont="1" applyBorder="1"/>
    <xf numFmtId="0" fontId="1" fillId="0" borderId="32" xfId="1" applyFont="1" applyFill="1" applyBorder="1"/>
    <xf numFmtId="3" fontId="1" fillId="0" borderId="15" xfId="1" applyNumberFormat="1" applyFont="1" applyFill="1" applyBorder="1"/>
    <xf numFmtId="3" fontId="0" fillId="0" borderId="39" xfId="0" applyNumberFormat="1" applyBorder="1"/>
    <xf numFmtId="3" fontId="0" fillId="0" borderId="0" xfId="0" applyNumberFormat="1" applyFill="1" applyBorder="1"/>
    <xf numFmtId="49" fontId="15" fillId="0" borderId="18" xfId="1" applyNumberFormat="1" applyFont="1" applyBorder="1"/>
    <xf numFmtId="0" fontId="15" fillId="0" borderId="19" xfId="1" applyFont="1" applyBorder="1"/>
    <xf numFmtId="0" fontId="15" fillId="0" borderId="20" xfId="1" applyFont="1" applyFill="1" applyBorder="1"/>
    <xf numFmtId="3" fontId="16" fillId="4" borderId="39" xfId="1" applyNumberFormat="1" applyFont="1" applyFill="1" applyBorder="1"/>
    <xf numFmtId="3" fontId="31" fillId="4" borderId="39" xfId="0" applyNumberFormat="1" applyFont="1" applyFill="1" applyBorder="1"/>
    <xf numFmtId="0" fontId="26" fillId="0" borderId="0" xfId="0" applyFont="1" applyFill="1" applyBorder="1"/>
    <xf numFmtId="49" fontId="1" fillId="0" borderId="0" xfId="1" applyNumberFormat="1" applyBorder="1"/>
    <xf numFmtId="0" fontId="1" fillId="0" borderId="0" xfId="1" applyFill="1" applyBorder="1"/>
    <xf numFmtId="3" fontId="1" fillId="0" borderId="0" xfId="1" applyNumberFormat="1" applyFont="1" applyBorder="1"/>
    <xf numFmtId="3" fontId="1" fillId="0" borderId="0" xfId="1" applyNumberFormat="1" applyBorder="1"/>
    <xf numFmtId="0" fontId="0" fillId="0" borderId="0" xfId="0" applyBorder="1"/>
    <xf numFmtId="3" fontId="32" fillId="0" borderId="0" xfId="1" applyNumberFormat="1" applyFont="1" applyFill="1" applyBorder="1"/>
    <xf numFmtId="49" fontId="1" fillId="0" borderId="42" xfId="1" applyNumberFormat="1" applyFont="1" applyBorder="1" applyAlignment="1">
      <alignment horizontal="right"/>
    </xf>
    <xf numFmtId="0" fontId="21" fillId="0" borderId="28" xfId="1" applyFont="1" applyBorder="1"/>
    <xf numFmtId="0" fontId="21" fillId="0" borderId="29" xfId="1" applyFont="1" applyBorder="1"/>
    <xf numFmtId="3" fontId="16" fillId="4" borderId="1" xfId="1" applyNumberFormat="1" applyFont="1" applyFill="1" applyBorder="1"/>
    <xf numFmtId="0" fontId="33" fillId="3" borderId="38" xfId="1" applyFont="1" applyFill="1" applyBorder="1"/>
    <xf numFmtId="0" fontId="33" fillId="3" borderId="19" xfId="1" applyFont="1" applyFill="1" applyBorder="1"/>
    <xf numFmtId="3" fontId="15" fillId="3" borderId="1" xfId="1" applyNumberFormat="1" applyFont="1" applyFill="1" applyBorder="1"/>
    <xf numFmtId="3" fontId="15" fillId="0" borderId="0" xfId="1" applyNumberFormat="1" applyFont="1" applyFill="1" applyBorder="1"/>
    <xf numFmtId="3" fontId="31" fillId="0" borderId="0" xfId="0" applyNumberFormat="1" applyFont="1" applyFill="1" applyBorder="1"/>
    <xf numFmtId="0" fontId="33" fillId="0" borderId="0" xfId="1" applyFont="1" applyFill="1" applyBorder="1"/>
    <xf numFmtId="0" fontId="14" fillId="0" borderId="0" xfId="1" applyFont="1" applyFill="1" applyBorder="1"/>
    <xf numFmtId="0" fontId="34" fillId="3" borderId="0" xfId="1" applyFont="1" applyFill="1"/>
    <xf numFmtId="0" fontId="18" fillId="3" borderId="0" xfId="1" applyFont="1" applyFill="1"/>
    <xf numFmtId="0" fontId="18" fillId="0" borderId="0" xfId="1" applyFont="1" applyAlignment="1"/>
    <xf numFmtId="0" fontId="17" fillId="0" borderId="0" xfId="1" applyFont="1" applyFill="1" applyBorder="1"/>
    <xf numFmtId="0" fontId="35" fillId="0" borderId="12" xfId="1" applyFont="1" applyBorder="1"/>
    <xf numFmtId="0" fontId="35" fillId="0" borderId="42" xfId="1" applyFont="1" applyBorder="1"/>
    <xf numFmtId="3" fontId="1" fillId="3" borderId="33" xfId="1" applyNumberFormat="1" applyFont="1" applyFill="1" applyBorder="1"/>
    <xf numFmtId="0" fontId="1" fillId="0" borderId="0" xfId="1" applyFont="1" applyFill="1" applyBorder="1"/>
    <xf numFmtId="0" fontId="36" fillId="0" borderId="0" xfId="1" applyFont="1" applyFill="1" applyBorder="1"/>
    <xf numFmtId="3" fontId="1" fillId="3" borderId="9" xfId="1" applyNumberFormat="1" applyFont="1" applyFill="1" applyBorder="1"/>
    <xf numFmtId="3" fontId="37" fillId="0" borderId="0" xfId="1" applyNumberFormat="1" applyFont="1" applyFill="1" applyBorder="1"/>
    <xf numFmtId="0" fontId="1" fillId="0" borderId="0" xfId="1" applyFont="1"/>
    <xf numFmtId="0" fontId="35" fillId="0" borderId="14" xfId="1" applyFont="1" applyBorder="1"/>
    <xf numFmtId="0" fontId="35" fillId="0" borderId="29" xfId="1" applyFont="1" applyBorder="1"/>
    <xf numFmtId="3" fontId="1" fillId="3" borderId="39" xfId="1" applyNumberFormat="1" applyFont="1" applyFill="1" applyBorder="1"/>
    <xf numFmtId="0" fontId="18" fillId="0" borderId="0" xfId="1" applyFont="1" applyFill="1" applyBorder="1"/>
    <xf numFmtId="0" fontId="1" fillId="0" borderId="18" xfId="1" applyBorder="1"/>
    <xf numFmtId="0" fontId="1" fillId="0" borderId="19" xfId="1" applyBorder="1"/>
    <xf numFmtId="3" fontId="18" fillId="3" borderId="1" xfId="1" applyNumberFormat="1" applyFont="1" applyFill="1" applyBorder="1"/>
    <xf numFmtId="0" fontId="26" fillId="0" borderId="0" xfId="0" applyFont="1"/>
    <xf numFmtId="0" fontId="27" fillId="0" borderId="0" xfId="0" applyFont="1"/>
    <xf numFmtId="14" fontId="0" fillId="0" borderId="0" xfId="0" applyNumberFormat="1"/>
    <xf numFmtId="14" fontId="1" fillId="0" borderId="0" xfId="1" applyNumberFormat="1" applyBorder="1"/>
    <xf numFmtId="0" fontId="38" fillId="0" borderId="0" xfId="0" applyFont="1"/>
    <xf numFmtId="0" fontId="40" fillId="0" borderId="0" xfId="0" applyFont="1"/>
    <xf numFmtId="0" fontId="21" fillId="0" borderId="0" xfId="0" applyFont="1"/>
    <xf numFmtId="14" fontId="21" fillId="0" borderId="0" xfId="0" applyNumberFormat="1" applyFont="1"/>
    <xf numFmtId="0" fontId="41" fillId="0" borderId="0" xfId="0" applyFont="1" applyFill="1"/>
    <xf numFmtId="0" fontId="42" fillId="0" borderId="0" xfId="0" applyFont="1" applyFill="1"/>
    <xf numFmtId="0" fontId="43" fillId="0" borderId="0" xfId="0" applyFont="1" applyFill="1"/>
    <xf numFmtId="0" fontId="44" fillId="0" borderId="0" xfId="0" applyFont="1" applyFill="1"/>
    <xf numFmtId="0" fontId="9" fillId="0" borderId="0" xfId="0" applyFont="1" applyFill="1"/>
    <xf numFmtId="0" fontId="0" fillId="0" borderId="0" xfId="0" applyFill="1"/>
    <xf numFmtId="0" fontId="45" fillId="0" borderId="0" xfId="0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right"/>
    </xf>
    <xf numFmtId="0" fontId="52" fillId="0" borderId="0" xfId="0" applyFont="1"/>
    <xf numFmtId="0" fontId="53" fillId="0" borderId="0" xfId="0" applyFont="1" applyAlignment="1">
      <alignment horizontal="right"/>
    </xf>
    <xf numFmtId="0" fontId="54" fillId="0" borderId="0" xfId="0" applyFont="1"/>
    <xf numFmtId="0" fontId="54" fillId="0" borderId="28" xfId="0" applyFont="1" applyBorder="1"/>
    <xf numFmtId="0" fontId="54" fillId="0" borderId="29" xfId="0" applyFont="1" applyBorder="1"/>
    <xf numFmtId="3" fontId="54" fillId="0" borderId="49" xfId="0" applyNumberFormat="1" applyFont="1" applyBorder="1"/>
    <xf numFmtId="0" fontId="54" fillId="0" borderId="8" xfId="0" applyFont="1" applyBorder="1"/>
    <xf numFmtId="0" fontId="54" fillId="0" borderId="0" xfId="0" applyFont="1" applyBorder="1"/>
    <xf numFmtId="3" fontId="54" fillId="0" borderId="42" xfId="0" applyNumberFormat="1" applyFont="1" applyBorder="1"/>
    <xf numFmtId="3" fontId="54" fillId="0" borderId="50" xfId="0" applyNumberFormat="1" applyFont="1" applyBorder="1"/>
    <xf numFmtId="0" fontId="52" fillId="0" borderId="18" xfId="0" applyFont="1" applyBorder="1"/>
    <xf numFmtId="0" fontId="52" fillId="0" borderId="19" xfId="0" applyFont="1" applyBorder="1"/>
    <xf numFmtId="3" fontId="52" fillId="0" borderId="1" xfId="0" applyNumberFormat="1" applyFont="1" applyBorder="1"/>
    <xf numFmtId="0" fontId="52" fillId="0" borderId="0" xfId="0" applyFont="1" applyBorder="1"/>
    <xf numFmtId="3" fontId="52" fillId="0" borderId="0" xfId="0" applyNumberFormat="1" applyFont="1" applyBorder="1"/>
    <xf numFmtId="3" fontId="54" fillId="0" borderId="0" xfId="0" applyNumberFormat="1" applyFont="1"/>
    <xf numFmtId="0" fontId="54" fillId="0" borderId="0" xfId="0" applyFont="1" applyAlignment="1">
      <alignment horizontal="right"/>
    </xf>
    <xf numFmtId="3" fontId="0" fillId="0" borderId="0" xfId="0" applyNumberFormat="1"/>
    <xf numFmtId="0" fontId="55" fillId="0" borderId="0" xfId="0" applyFont="1"/>
    <xf numFmtId="0" fontId="56" fillId="0" borderId="0" xfId="0" applyFont="1"/>
    <xf numFmtId="0" fontId="56" fillId="0" borderId="0" xfId="0" applyFont="1" applyBorder="1"/>
    <xf numFmtId="0" fontId="57" fillId="0" borderId="0" xfId="0" applyFont="1"/>
    <xf numFmtId="0" fontId="58" fillId="0" borderId="0" xfId="0" applyFont="1"/>
    <xf numFmtId="3" fontId="58" fillId="0" borderId="17" xfId="0" applyNumberFormat="1" applyFont="1" applyBorder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94" workbookViewId="0">
      <selection activeCell="J103" sqref="J103"/>
    </sheetView>
  </sheetViews>
  <sheetFormatPr defaultRowHeight="15" x14ac:dyDescent="0.25"/>
  <cols>
    <col min="4" max="4" width="25.7109375" customWidth="1"/>
  </cols>
  <sheetData>
    <row r="1" spans="1:6" ht="18" x14ac:dyDescent="0.25">
      <c r="A1" s="1"/>
      <c r="B1" s="2" t="s">
        <v>0</v>
      </c>
      <c r="C1" s="3"/>
      <c r="D1" s="3"/>
      <c r="E1" s="4"/>
      <c r="F1" s="4"/>
    </row>
    <row r="2" spans="1:6" ht="15.75" x14ac:dyDescent="0.25">
      <c r="A2" s="1"/>
      <c r="B2" s="5"/>
      <c r="C2" s="3"/>
      <c r="D2" s="3"/>
      <c r="E2" s="4"/>
      <c r="F2" s="4"/>
    </row>
    <row r="3" spans="1:6" ht="16.5" thickBot="1" x14ac:dyDescent="0.3">
      <c r="A3" s="4"/>
      <c r="B3" s="6"/>
      <c r="C3" s="4"/>
      <c r="D3" s="7"/>
      <c r="E3" s="8"/>
      <c r="F3" s="9"/>
    </row>
    <row r="4" spans="1:6" ht="18.75" thickBot="1" x14ac:dyDescent="0.3">
      <c r="A4" s="10" t="s">
        <v>1</v>
      </c>
      <c r="B4" s="11" t="s">
        <v>2</v>
      </c>
      <c r="C4" s="12"/>
      <c r="D4" s="13"/>
      <c r="E4" s="14">
        <v>2015</v>
      </c>
      <c r="F4" s="4"/>
    </row>
    <row r="5" spans="1:6" ht="15.75" thickBot="1" x14ac:dyDescent="0.3">
      <c r="A5" s="15" t="s">
        <v>3</v>
      </c>
      <c r="B5" s="16"/>
      <c r="C5" s="16"/>
      <c r="D5" s="16"/>
      <c r="E5" s="17"/>
      <c r="F5" s="4"/>
    </row>
    <row r="6" spans="1:6" x14ac:dyDescent="0.25">
      <c r="A6" s="18" t="s">
        <v>4</v>
      </c>
      <c r="B6" s="19" t="s">
        <v>5</v>
      </c>
      <c r="C6" s="20"/>
      <c r="D6" s="20"/>
      <c r="E6" s="21">
        <v>7500</v>
      </c>
      <c r="F6" s="4"/>
    </row>
    <row r="7" spans="1:6" x14ac:dyDescent="0.25">
      <c r="A7" s="22">
        <v>1112</v>
      </c>
      <c r="B7" s="23" t="s">
        <v>6</v>
      </c>
      <c r="C7" s="20"/>
      <c r="D7" s="20"/>
      <c r="E7" s="24">
        <v>500</v>
      </c>
      <c r="F7" s="4"/>
    </row>
    <row r="8" spans="1:6" x14ac:dyDescent="0.25">
      <c r="A8" s="22">
        <v>1113</v>
      </c>
      <c r="B8" s="19" t="s">
        <v>7</v>
      </c>
      <c r="C8" s="20"/>
      <c r="D8" s="25"/>
      <c r="E8" s="24">
        <v>850</v>
      </c>
      <c r="F8" s="4"/>
    </row>
    <row r="9" spans="1:6" x14ac:dyDescent="0.25">
      <c r="A9" s="22">
        <v>1121</v>
      </c>
      <c r="B9" s="23" t="s">
        <v>8</v>
      </c>
      <c r="C9" s="20"/>
      <c r="D9" s="20"/>
      <c r="E9" s="24">
        <v>7700</v>
      </c>
      <c r="F9" s="4"/>
    </row>
    <row r="10" spans="1:6" x14ac:dyDescent="0.25">
      <c r="A10" s="22">
        <v>1122</v>
      </c>
      <c r="B10" s="19" t="s">
        <v>9</v>
      </c>
      <c r="C10" s="20"/>
      <c r="D10" s="25"/>
      <c r="E10" s="24">
        <v>400</v>
      </c>
      <c r="F10" s="4"/>
    </row>
    <row r="11" spans="1:6" x14ac:dyDescent="0.25">
      <c r="A11" s="22">
        <v>1211</v>
      </c>
      <c r="B11" s="19" t="s">
        <v>10</v>
      </c>
      <c r="C11" s="20"/>
      <c r="D11" s="20"/>
      <c r="E11" s="24">
        <v>17800</v>
      </c>
      <c r="F11" s="4"/>
    </row>
    <row r="12" spans="1:6" ht="15.75" thickBot="1" x14ac:dyDescent="0.3">
      <c r="A12" s="22">
        <v>1511</v>
      </c>
      <c r="B12" s="19" t="s">
        <v>11</v>
      </c>
      <c r="C12" s="20"/>
      <c r="D12" s="20"/>
      <c r="E12" s="26">
        <v>1300</v>
      </c>
      <c r="F12" s="4"/>
    </row>
    <row r="13" spans="1:6" ht="15.75" thickBot="1" x14ac:dyDescent="0.3">
      <c r="A13" s="27" t="s">
        <v>12</v>
      </c>
      <c r="B13" s="19"/>
      <c r="C13" s="20"/>
      <c r="D13" s="20"/>
      <c r="E13" s="28">
        <f>SUM(E6:E12)</f>
        <v>36050</v>
      </c>
      <c r="F13" s="4"/>
    </row>
    <row r="14" spans="1:6" x14ac:dyDescent="0.25">
      <c r="A14" s="27"/>
      <c r="B14" s="19"/>
      <c r="C14" s="20"/>
      <c r="D14" s="20"/>
      <c r="E14" s="29"/>
      <c r="F14" s="4"/>
    </row>
    <row r="15" spans="1:6" x14ac:dyDescent="0.25">
      <c r="A15" s="18" t="s">
        <v>13</v>
      </c>
      <c r="B15" s="30" t="s">
        <v>14</v>
      </c>
      <c r="C15" s="31"/>
      <c r="D15" s="31"/>
      <c r="E15" s="24">
        <v>1500</v>
      </c>
      <c r="F15" s="4"/>
    </row>
    <row r="16" spans="1:6" x14ac:dyDescent="0.25">
      <c r="A16" s="22">
        <v>1341</v>
      </c>
      <c r="B16" s="32" t="s">
        <v>15</v>
      </c>
      <c r="C16" s="31"/>
      <c r="D16" s="33"/>
      <c r="E16" s="24">
        <v>100</v>
      </c>
      <c r="F16" s="4"/>
    </row>
    <row r="17" spans="1:6" x14ac:dyDescent="0.25">
      <c r="A17" s="22">
        <v>1343</v>
      </c>
      <c r="B17" s="30" t="s">
        <v>16</v>
      </c>
      <c r="C17" s="31"/>
      <c r="D17" s="31"/>
      <c r="E17" s="24">
        <v>5</v>
      </c>
      <c r="F17" s="4"/>
    </row>
    <row r="18" spans="1:6" x14ac:dyDescent="0.25">
      <c r="A18" s="22">
        <v>1351</v>
      </c>
      <c r="B18" s="30" t="s">
        <v>17</v>
      </c>
      <c r="C18" s="31"/>
      <c r="D18" s="31"/>
      <c r="E18" s="24">
        <v>100</v>
      </c>
      <c r="F18" s="4"/>
    </row>
    <row r="19" spans="1:6" x14ac:dyDescent="0.25">
      <c r="A19" s="22">
        <v>1355</v>
      </c>
      <c r="B19" s="30" t="s">
        <v>18</v>
      </c>
      <c r="C19" s="31"/>
      <c r="D19" s="31"/>
      <c r="E19" s="26">
        <v>200</v>
      </c>
      <c r="F19" s="4"/>
    </row>
    <row r="20" spans="1:6" ht="15.75" thickBot="1" x14ac:dyDescent="0.3">
      <c r="A20" s="22">
        <v>1361</v>
      </c>
      <c r="B20" s="30" t="s">
        <v>19</v>
      </c>
      <c r="C20" s="31"/>
      <c r="D20" s="31"/>
      <c r="E20" s="26">
        <v>150</v>
      </c>
      <c r="F20" s="4"/>
    </row>
    <row r="21" spans="1:6" ht="15.75" thickBot="1" x14ac:dyDescent="0.3">
      <c r="A21" s="34" t="s">
        <v>20</v>
      </c>
      <c r="B21" s="35"/>
      <c r="C21" s="25"/>
      <c r="D21" s="25"/>
      <c r="E21" s="28">
        <f>SUM(E15:E20)</f>
        <v>2055</v>
      </c>
      <c r="F21" s="4"/>
    </row>
    <row r="22" spans="1:6" x14ac:dyDescent="0.25">
      <c r="A22" s="34"/>
      <c r="B22" s="36"/>
      <c r="C22" s="20"/>
      <c r="D22" s="37"/>
      <c r="E22" s="38"/>
      <c r="F22" s="4"/>
    </row>
    <row r="23" spans="1:6" x14ac:dyDescent="0.25">
      <c r="A23" s="39" t="s">
        <v>21</v>
      </c>
      <c r="B23" s="30" t="s">
        <v>22</v>
      </c>
      <c r="C23" s="31" t="s">
        <v>23</v>
      </c>
      <c r="D23" s="31"/>
      <c r="E23" s="24">
        <v>1734</v>
      </c>
      <c r="F23" s="4"/>
    </row>
    <row r="24" spans="1:6" x14ac:dyDescent="0.25">
      <c r="A24" s="40">
        <v>4213</v>
      </c>
      <c r="B24" s="30" t="s">
        <v>24</v>
      </c>
      <c r="C24" s="31"/>
      <c r="D24" s="31"/>
      <c r="E24" s="26">
        <v>464</v>
      </c>
      <c r="F24" s="4"/>
    </row>
    <row r="25" spans="1:6" ht="15.75" thickBot="1" x14ac:dyDescent="0.3">
      <c r="A25" s="40">
        <v>4216</v>
      </c>
      <c r="B25" s="30" t="s">
        <v>25</v>
      </c>
      <c r="C25" s="31"/>
      <c r="D25" s="31"/>
      <c r="E25" s="26">
        <v>8297</v>
      </c>
      <c r="F25" s="4"/>
    </row>
    <row r="26" spans="1:6" ht="15.75" thickBot="1" x14ac:dyDescent="0.3">
      <c r="A26" s="41" t="s">
        <v>26</v>
      </c>
      <c r="B26" s="42"/>
      <c r="C26" s="43"/>
      <c r="D26" s="43"/>
      <c r="E26" s="28">
        <f>SUM(E23:E25)</f>
        <v>10495</v>
      </c>
      <c r="F26" s="4"/>
    </row>
    <row r="27" spans="1:6" ht="15.75" thickBot="1" x14ac:dyDescent="0.3">
      <c r="A27" s="44" t="s">
        <v>27</v>
      </c>
      <c r="B27" s="45"/>
      <c r="C27" s="45"/>
      <c r="D27" s="46"/>
      <c r="E27" s="47">
        <f>E26+E21+E13</f>
        <v>48600</v>
      </c>
      <c r="F27" s="4"/>
    </row>
    <row r="28" spans="1:6" x14ac:dyDescent="0.25">
      <c r="A28" s="48"/>
      <c r="B28" s="49"/>
      <c r="C28" s="49"/>
      <c r="D28" s="49"/>
      <c r="E28" s="50"/>
      <c r="F28" s="4"/>
    </row>
    <row r="29" spans="1:6" x14ac:dyDescent="0.25">
      <c r="A29" s="48"/>
      <c r="B29" s="49"/>
      <c r="C29" s="49"/>
      <c r="D29" s="49"/>
      <c r="E29" s="50"/>
      <c r="F29" s="4"/>
    </row>
    <row r="30" spans="1:6" x14ac:dyDescent="0.25">
      <c r="A30" s="48"/>
      <c r="B30" s="49"/>
      <c r="C30" s="49"/>
      <c r="D30" s="49"/>
      <c r="E30" s="50"/>
      <c r="F30" s="4"/>
    </row>
    <row r="31" spans="1:6" ht="15.75" thickBot="1" x14ac:dyDescent="0.3">
      <c r="A31" s="48" t="s">
        <v>28</v>
      </c>
      <c r="B31" s="25"/>
      <c r="C31" s="25"/>
      <c r="D31" s="25"/>
      <c r="E31" s="51"/>
      <c r="F31" s="4"/>
    </row>
    <row r="32" spans="1:6" x14ac:dyDescent="0.25">
      <c r="A32" s="52">
        <v>2119</v>
      </c>
      <c r="B32" s="53" t="s">
        <v>29</v>
      </c>
      <c r="C32" s="54"/>
      <c r="D32" s="55"/>
      <c r="E32" s="21">
        <v>70</v>
      </c>
      <c r="F32" s="4"/>
    </row>
    <row r="33" spans="1:6" x14ac:dyDescent="0.25">
      <c r="A33" s="22">
        <v>2310</v>
      </c>
      <c r="B33" s="56" t="s">
        <v>30</v>
      </c>
      <c r="C33" s="57"/>
      <c r="D33" s="58"/>
      <c r="E33" s="24">
        <v>210</v>
      </c>
      <c r="F33" s="4"/>
    </row>
    <row r="34" spans="1:6" x14ac:dyDescent="0.25">
      <c r="A34" s="22">
        <v>3314</v>
      </c>
      <c r="B34" s="32" t="s">
        <v>31</v>
      </c>
      <c r="C34" s="31"/>
      <c r="D34" s="59"/>
      <c r="E34" s="24">
        <v>21</v>
      </c>
      <c r="F34" s="4"/>
    </row>
    <row r="35" spans="1:6" x14ac:dyDescent="0.25">
      <c r="A35" s="22">
        <v>3319</v>
      </c>
      <c r="B35" s="30" t="s">
        <v>32</v>
      </c>
      <c r="C35" s="31"/>
      <c r="D35" s="59"/>
      <c r="E35" s="24">
        <v>21</v>
      </c>
      <c r="F35" s="4"/>
    </row>
    <row r="36" spans="1:6" x14ac:dyDescent="0.25">
      <c r="A36" s="22">
        <v>3349</v>
      </c>
      <c r="B36" s="30" t="s">
        <v>33</v>
      </c>
      <c r="C36" s="31"/>
      <c r="D36" s="59"/>
      <c r="E36" s="24">
        <v>36</v>
      </c>
      <c r="F36" s="4"/>
    </row>
    <row r="37" spans="1:6" x14ac:dyDescent="0.25">
      <c r="A37" s="22">
        <v>3599</v>
      </c>
      <c r="B37" s="30" t="s">
        <v>34</v>
      </c>
      <c r="C37" s="31"/>
      <c r="D37" s="59"/>
      <c r="E37" s="24">
        <v>677</v>
      </c>
      <c r="F37" s="4"/>
    </row>
    <row r="38" spans="1:6" x14ac:dyDescent="0.25">
      <c r="A38" s="22">
        <v>3612</v>
      </c>
      <c r="B38" s="32" t="s">
        <v>35</v>
      </c>
      <c r="C38" s="31"/>
      <c r="D38" s="59"/>
      <c r="E38" s="24">
        <v>2970</v>
      </c>
      <c r="F38" s="4"/>
    </row>
    <row r="39" spans="1:6" x14ac:dyDescent="0.25">
      <c r="A39" s="22">
        <v>3613</v>
      </c>
      <c r="B39" s="30" t="s">
        <v>36</v>
      </c>
      <c r="C39" s="31"/>
      <c r="D39" s="59"/>
      <c r="E39" s="24">
        <v>606</v>
      </c>
      <c r="F39" s="4"/>
    </row>
    <row r="40" spans="1:6" x14ac:dyDescent="0.25">
      <c r="A40" s="22">
        <v>3632</v>
      </c>
      <c r="B40" s="30" t="s">
        <v>37</v>
      </c>
      <c r="C40" s="31"/>
      <c r="D40" s="59"/>
      <c r="E40" s="24">
        <v>20</v>
      </c>
      <c r="F40" s="4"/>
    </row>
    <row r="41" spans="1:6" x14ac:dyDescent="0.25">
      <c r="A41" s="22">
        <v>3633</v>
      </c>
      <c r="B41" s="56" t="s">
        <v>38</v>
      </c>
      <c r="C41" s="57"/>
      <c r="D41" s="58"/>
      <c r="E41" s="24">
        <v>50</v>
      </c>
      <c r="F41" s="4"/>
    </row>
    <row r="42" spans="1:6" x14ac:dyDescent="0.25">
      <c r="A42" s="22">
        <v>3722</v>
      </c>
      <c r="B42" s="30" t="s">
        <v>39</v>
      </c>
      <c r="C42" s="31"/>
      <c r="D42" s="59"/>
      <c r="E42" s="24">
        <v>200</v>
      </c>
      <c r="F42" s="4"/>
    </row>
    <row r="43" spans="1:6" x14ac:dyDescent="0.25">
      <c r="A43" s="22">
        <v>5311</v>
      </c>
      <c r="B43" s="30" t="s">
        <v>40</v>
      </c>
      <c r="C43" s="31"/>
      <c r="D43" s="59"/>
      <c r="E43" s="24">
        <v>15</v>
      </c>
      <c r="F43" s="4"/>
    </row>
    <row r="44" spans="1:6" x14ac:dyDescent="0.25">
      <c r="A44" s="22">
        <v>6171</v>
      </c>
      <c r="B44" s="56" t="s">
        <v>165</v>
      </c>
      <c r="C44" s="57"/>
      <c r="D44" s="58"/>
      <c r="E44" s="24">
        <v>14</v>
      </c>
      <c r="F44" s="4"/>
    </row>
    <row r="45" spans="1:6" x14ac:dyDescent="0.25">
      <c r="A45" s="22">
        <v>6310</v>
      </c>
      <c r="B45" s="32" t="s">
        <v>41</v>
      </c>
      <c r="C45" s="31"/>
      <c r="D45" s="59"/>
      <c r="E45" s="24">
        <v>130</v>
      </c>
      <c r="F45" s="4"/>
    </row>
    <row r="46" spans="1:6" ht="15.75" thickBot="1" x14ac:dyDescent="0.3">
      <c r="A46" s="60">
        <v>6402</v>
      </c>
      <c r="B46" s="61" t="s">
        <v>42</v>
      </c>
      <c r="C46" s="62"/>
      <c r="D46" s="63"/>
      <c r="E46" s="26">
        <v>0</v>
      </c>
      <c r="F46" s="4"/>
    </row>
    <row r="47" spans="1:6" ht="15.75" thickBot="1" x14ac:dyDescent="0.3">
      <c r="A47" s="64" t="s">
        <v>43</v>
      </c>
      <c r="B47" s="65"/>
      <c r="C47" s="65"/>
      <c r="D47" s="66"/>
      <c r="E47" s="47">
        <f>SUM(E32:E46)</f>
        <v>5040</v>
      </c>
      <c r="F47" s="4"/>
    </row>
    <row r="48" spans="1:6" x14ac:dyDescent="0.25">
      <c r="A48" s="67" t="s">
        <v>44</v>
      </c>
      <c r="B48" s="20"/>
      <c r="C48" s="20"/>
      <c r="D48" s="20"/>
      <c r="E48" s="68"/>
      <c r="F48" s="4"/>
    </row>
    <row r="49" spans="1:7" x14ac:dyDescent="0.25">
      <c r="A49" s="22">
        <v>4134</v>
      </c>
      <c r="B49" s="31" t="s">
        <v>45</v>
      </c>
      <c r="C49" s="62"/>
      <c r="D49" s="30"/>
      <c r="E49" s="24">
        <v>345</v>
      </c>
      <c r="F49" s="69" t="s">
        <v>46</v>
      </c>
    </row>
    <row r="50" spans="1:7" ht="15.75" thickBot="1" x14ac:dyDescent="0.3">
      <c r="A50" s="40">
        <v>4139</v>
      </c>
      <c r="B50" s="30" t="s">
        <v>47</v>
      </c>
      <c r="C50" s="31"/>
      <c r="D50" s="31"/>
      <c r="E50" s="70">
        <v>350</v>
      </c>
      <c r="F50" s="69" t="s">
        <v>48</v>
      </c>
    </row>
    <row r="51" spans="1:7" ht="15.75" thickBot="1" x14ac:dyDescent="0.3">
      <c r="A51" s="71" t="s">
        <v>49</v>
      </c>
      <c r="B51" s="72"/>
      <c r="C51" s="73"/>
      <c r="D51" s="73"/>
      <c r="E51" s="47">
        <f>SUM(E49:E50)</f>
        <v>695</v>
      </c>
      <c r="F51" s="4"/>
    </row>
    <row r="52" spans="1:7" ht="16.5" thickBot="1" x14ac:dyDescent="0.3">
      <c r="A52" s="74" t="s">
        <v>50</v>
      </c>
      <c r="B52" s="75"/>
      <c r="C52" s="75"/>
      <c r="D52" s="76"/>
      <c r="E52" s="77">
        <f>E51+E47+E27</f>
        <v>54335</v>
      </c>
      <c r="F52" s="4"/>
    </row>
    <row r="53" spans="1:7" ht="15.75" x14ac:dyDescent="0.25">
      <c r="A53" s="78"/>
      <c r="B53" s="78"/>
      <c r="C53" s="78"/>
      <c r="D53" s="78"/>
      <c r="E53" s="79"/>
      <c r="F53" s="4"/>
    </row>
    <row r="54" spans="1:7" ht="15.75" x14ac:dyDescent="0.25">
      <c r="A54" s="78"/>
      <c r="B54" s="78"/>
      <c r="C54" s="78"/>
      <c r="D54" s="78"/>
      <c r="E54" s="79"/>
      <c r="F54" s="4"/>
    </row>
    <row r="55" spans="1:7" ht="15.75" x14ac:dyDescent="0.25">
      <c r="A55" s="78"/>
      <c r="B55" s="78"/>
      <c r="C55" s="78"/>
      <c r="D55" s="78"/>
      <c r="E55" s="79"/>
      <c r="F55" s="4"/>
    </row>
    <row r="56" spans="1:7" ht="15.75" x14ac:dyDescent="0.25">
      <c r="A56" s="78"/>
      <c r="B56" s="78"/>
      <c r="C56" s="78"/>
      <c r="D56" s="78"/>
      <c r="E56" s="79"/>
      <c r="F56" s="4"/>
    </row>
    <row r="57" spans="1:7" ht="16.5" thickBot="1" x14ac:dyDescent="0.3">
      <c r="A57" s="78"/>
      <c r="B57" s="78"/>
      <c r="C57" s="78"/>
      <c r="D57" s="78"/>
      <c r="E57" s="79"/>
      <c r="F57" s="4"/>
    </row>
    <row r="58" spans="1:7" ht="16.5" thickBot="1" x14ac:dyDescent="0.3">
      <c r="A58" s="78"/>
      <c r="B58" s="78"/>
      <c r="C58" s="78"/>
      <c r="D58" s="78"/>
      <c r="E58" s="79"/>
      <c r="F58" s="80" t="s">
        <v>51</v>
      </c>
    </row>
    <row r="59" spans="1:7" ht="18.75" thickBot="1" x14ac:dyDescent="0.3">
      <c r="A59" s="81" t="s">
        <v>52</v>
      </c>
      <c r="B59" s="25"/>
      <c r="C59" s="12"/>
      <c r="D59" s="25"/>
      <c r="E59" s="82">
        <v>2015</v>
      </c>
      <c r="F59" s="83">
        <v>2015</v>
      </c>
      <c r="G59" s="84"/>
    </row>
    <row r="60" spans="1:7" ht="15.75" thickBot="1" x14ac:dyDescent="0.3">
      <c r="A60" s="85" t="s">
        <v>53</v>
      </c>
      <c r="B60" s="86"/>
      <c r="C60" s="87"/>
      <c r="D60" s="88"/>
      <c r="E60" s="89"/>
      <c r="F60" s="90"/>
      <c r="G60" s="91"/>
    </row>
    <row r="61" spans="1:7" ht="15.75" thickBot="1" x14ac:dyDescent="0.3">
      <c r="A61" s="92">
        <v>1014</v>
      </c>
      <c r="B61" s="53" t="s">
        <v>54</v>
      </c>
      <c r="C61" s="93"/>
      <c r="D61" s="55"/>
      <c r="E61" s="21">
        <v>260</v>
      </c>
      <c r="F61" s="94"/>
      <c r="G61" s="91"/>
    </row>
    <row r="62" spans="1:7" ht="15.75" thickBot="1" x14ac:dyDescent="0.3">
      <c r="A62" s="40">
        <v>2212</v>
      </c>
      <c r="B62" s="30" t="s">
        <v>55</v>
      </c>
      <c r="C62" s="31"/>
      <c r="D62" s="59"/>
      <c r="E62" s="24">
        <v>4490</v>
      </c>
      <c r="F62" s="95">
        <v>250</v>
      </c>
      <c r="G62" s="96"/>
    </row>
    <row r="63" spans="1:7" ht="15.75" thickBot="1" x14ac:dyDescent="0.3">
      <c r="A63" s="40">
        <v>2221</v>
      </c>
      <c r="B63" s="30" t="s">
        <v>56</v>
      </c>
      <c r="C63" s="31"/>
      <c r="D63" s="59"/>
      <c r="E63" s="24">
        <v>2700</v>
      </c>
      <c r="F63" s="97"/>
      <c r="G63" s="96"/>
    </row>
    <row r="64" spans="1:7" ht="15.75" thickBot="1" x14ac:dyDescent="0.3">
      <c r="A64" s="40">
        <v>2310</v>
      </c>
      <c r="B64" s="30" t="s">
        <v>57</v>
      </c>
      <c r="C64" s="33"/>
      <c r="D64" s="59"/>
      <c r="E64" s="24">
        <v>850</v>
      </c>
      <c r="F64" s="95">
        <v>700</v>
      </c>
      <c r="G64" s="96"/>
    </row>
    <row r="65" spans="1:7" ht="15.75" thickBot="1" x14ac:dyDescent="0.3">
      <c r="A65" s="40">
        <v>2321</v>
      </c>
      <c r="B65" s="30" t="s">
        <v>58</v>
      </c>
      <c r="C65" s="31"/>
      <c r="D65" s="98"/>
      <c r="E65" s="99">
        <v>25010</v>
      </c>
      <c r="F65" s="95">
        <v>24870</v>
      </c>
      <c r="G65" s="96"/>
    </row>
    <row r="66" spans="1:7" x14ac:dyDescent="0.25">
      <c r="A66" s="40">
        <v>3113</v>
      </c>
      <c r="B66" s="30" t="s">
        <v>59</v>
      </c>
      <c r="C66" s="31"/>
      <c r="D66" s="98"/>
      <c r="E66" s="99">
        <v>660</v>
      </c>
      <c r="F66" s="100"/>
      <c r="G66" s="101"/>
    </row>
    <row r="67" spans="1:7" x14ac:dyDescent="0.25">
      <c r="A67" s="40">
        <v>3113</v>
      </c>
      <c r="B67" s="30" t="s">
        <v>60</v>
      </c>
      <c r="C67" s="31"/>
      <c r="D67" s="98"/>
      <c r="E67" s="99">
        <v>4070</v>
      </c>
      <c r="F67" s="97"/>
      <c r="G67" s="96"/>
    </row>
    <row r="68" spans="1:7" x14ac:dyDescent="0.25">
      <c r="A68" s="40">
        <v>3314</v>
      </c>
      <c r="B68" s="30" t="s">
        <v>61</v>
      </c>
      <c r="C68" s="31"/>
      <c r="D68" s="59"/>
      <c r="E68" s="99">
        <v>780</v>
      </c>
      <c r="F68" s="97"/>
      <c r="G68" s="96"/>
    </row>
    <row r="69" spans="1:7" x14ac:dyDescent="0.25">
      <c r="A69" s="40">
        <v>3319</v>
      </c>
      <c r="B69" s="30" t="s">
        <v>62</v>
      </c>
      <c r="C69" s="31"/>
      <c r="D69" s="59"/>
      <c r="E69" s="102">
        <v>660</v>
      </c>
      <c r="F69" s="97"/>
      <c r="G69" s="96"/>
    </row>
    <row r="70" spans="1:7" x14ac:dyDescent="0.25">
      <c r="A70" s="40">
        <v>3330</v>
      </c>
      <c r="B70" s="56" t="s">
        <v>63</v>
      </c>
      <c r="C70" s="33"/>
      <c r="D70" s="103"/>
      <c r="E70" s="99">
        <v>80</v>
      </c>
      <c r="F70" s="97"/>
      <c r="G70" s="96"/>
    </row>
    <row r="71" spans="1:7" x14ac:dyDescent="0.25">
      <c r="A71" s="40">
        <v>3349</v>
      </c>
      <c r="B71" s="30" t="s">
        <v>64</v>
      </c>
      <c r="C71" s="31"/>
      <c r="D71" s="98"/>
      <c r="E71" s="99">
        <v>150</v>
      </c>
      <c r="F71" s="97"/>
      <c r="G71" s="96"/>
    </row>
    <row r="72" spans="1:7" x14ac:dyDescent="0.25">
      <c r="A72" s="40">
        <v>3399</v>
      </c>
      <c r="B72" s="30" t="s">
        <v>65</v>
      </c>
      <c r="C72" s="33"/>
      <c r="D72" s="98"/>
      <c r="E72" s="99">
        <v>75</v>
      </c>
      <c r="F72" s="97"/>
      <c r="G72" s="96"/>
    </row>
    <row r="73" spans="1:7" x14ac:dyDescent="0.25">
      <c r="A73" s="40">
        <v>3412</v>
      </c>
      <c r="B73" s="104" t="s">
        <v>66</v>
      </c>
      <c r="C73" s="62"/>
      <c r="D73" s="63"/>
      <c r="E73" s="99">
        <v>475</v>
      </c>
      <c r="F73" s="97"/>
      <c r="G73" s="96"/>
    </row>
    <row r="74" spans="1:7" x14ac:dyDescent="0.25">
      <c r="A74" s="22">
        <v>3429</v>
      </c>
      <c r="B74" s="30" t="s">
        <v>67</v>
      </c>
      <c r="C74" s="31"/>
      <c r="D74" s="59" t="s">
        <v>68</v>
      </c>
      <c r="E74" s="99">
        <v>900</v>
      </c>
      <c r="F74" s="97"/>
      <c r="G74" s="96"/>
    </row>
    <row r="75" spans="1:7" x14ac:dyDescent="0.25">
      <c r="A75" s="22">
        <v>3599</v>
      </c>
      <c r="B75" s="56" t="s">
        <v>69</v>
      </c>
      <c r="C75" s="57"/>
      <c r="D75" s="103"/>
      <c r="E75" s="99">
        <v>420</v>
      </c>
      <c r="F75" s="97"/>
      <c r="G75" s="96"/>
    </row>
    <row r="76" spans="1:7" x14ac:dyDescent="0.25">
      <c r="A76" s="22">
        <v>3612</v>
      </c>
      <c r="B76" s="30" t="s">
        <v>70</v>
      </c>
      <c r="C76" s="31"/>
      <c r="D76" s="98"/>
      <c r="E76" s="99">
        <v>1330</v>
      </c>
      <c r="F76" s="97"/>
      <c r="G76" s="96"/>
    </row>
    <row r="77" spans="1:7" ht="15.75" thickBot="1" x14ac:dyDescent="0.3">
      <c r="A77" s="22">
        <v>3613</v>
      </c>
      <c r="B77" s="30" t="s">
        <v>71</v>
      </c>
      <c r="C77" s="31"/>
      <c r="D77" s="98"/>
      <c r="E77" s="99">
        <v>470</v>
      </c>
      <c r="F77" s="105"/>
      <c r="G77" s="96"/>
    </row>
    <row r="78" spans="1:7" ht="15.75" thickBot="1" x14ac:dyDescent="0.3">
      <c r="A78" s="22">
        <v>3631</v>
      </c>
      <c r="B78" s="30" t="s">
        <v>72</v>
      </c>
      <c r="C78" s="31"/>
      <c r="D78" s="59"/>
      <c r="E78" s="24">
        <v>2050</v>
      </c>
      <c r="F78" s="97">
        <v>250</v>
      </c>
      <c r="G78" s="96"/>
    </row>
    <row r="79" spans="1:7" ht="15.75" thickBot="1" x14ac:dyDescent="0.3">
      <c r="A79" s="22">
        <v>3632</v>
      </c>
      <c r="B79" s="30" t="s">
        <v>73</v>
      </c>
      <c r="C79" s="31"/>
      <c r="D79" s="59"/>
      <c r="E79" s="26">
        <v>590</v>
      </c>
      <c r="F79" s="95">
        <v>500</v>
      </c>
      <c r="G79" s="96"/>
    </row>
    <row r="80" spans="1:7" ht="15.75" thickBot="1" x14ac:dyDescent="0.3">
      <c r="A80" s="106">
        <v>3633</v>
      </c>
      <c r="B80" s="30" t="s">
        <v>74</v>
      </c>
      <c r="C80" s="31"/>
      <c r="D80" s="59"/>
      <c r="E80" s="24">
        <v>50</v>
      </c>
      <c r="F80" s="107">
        <v>50</v>
      </c>
      <c r="G80" s="96"/>
    </row>
    <row r="81" spans="1:7" x14ac:dyDescent="0.25">
      <c r="A81" s="40">
        <v>3635</v>
      </c>
      <c r="B81" s="32" t="s">
        <v>75</v>
      </c>
      <c r="C81" s="33"/>
      <c r="D81" s="108"/>
      <c r="E81" s="102">
        <v>100</v>
      </c>
      <c r="F81" s="109"/>
      <c r="G81" s="110"/>
    </row>
    <row r="82" spans="1:7" x14ac:dyDescent="0.25">
      <c r="A82" s="40">
        <v>3722</v>
      </c>
      <c r="B82" s="30" t="s">
        <v>76</v>
      </c>
      <c r="C82" s="31"/>
      <c r="D82" s="98"/>
      <c r="E82" s="99">
        <v>4410</v>
      </c>
      <c r="F82" s="111"/>
      <c r="G82" s="110"/>
    </row>
    <row r="83" spans="1:7" x14ac:dyDescent="0.25">
      <c r="A83" s="22">
        <v>3745</v>
      </c>
      <c r="B83" s="30" t="s">
        <v>77</v>
      </c>
      <c r="C83" s="31"/>
      <c r="D83" s="59"/>
      <c r="E83" s="99">
        <v>1490</v>
      </c>
      <c r="F83" s="111"/>
      <c r="G83" s="110"/>
    </row>
    <row r="84" spans="1:7" x14ac:dyDescent="0.25">
      <c r="A84" s="40">
        <v>4339</v>
      </c>
      <c r="B84" s="112" t="s">
        <v>78</v>
      </c>
      <c r="C84" s="112"/>
      <c r="D84" s="113"/>
      <c r="E84" s="99">
        <v>55</v>
      </c>
      <c r="F84" s="111"/>
      <c r="G84" s="110"/>
    </row>
    <row r="85" spans="1:7" x14ac:dyDescent="0.25">
      <c r="A85" s="40">
        <v>4359</v>
      </c>
      <c r="B85" s="30" t="s">
        <v>79</v>
      </c>
      <c r="C85" s="31"/>
      <c r="D85" s="98"/>
      <c r="E85" s="99">
        <v>50</v>
      </c>
      <c r="F85" s="111"/>
      <c r="G85" s="110"/>
    </row>
    <row r="86" spans="1:7" x14ac:dyDescent="0.25">
      <c r="A86" s="40">
        <v>5311</v>
      </c>
      <c r="B86" s="30" t="s">
        <v>80</v>
      </c>
      <c r="C86" s="31"/>
      <c r="D86" s="59"/>
      <c r="E86" s="114">
        <v>2100</v>
      </c>
      <c r="F86" s="111"/>
      <c r="G86" s="110"/>
    </row>
    <row r="87" spans="1:7" x14ac:dyDescent="0.25">
      <c r="A87" s="40">
        <v>5512</v>
      </c>
      <c r="B87" s="30" t="s">
        <v>81</v>
      </c>
      <c r="C87" s="31"/>
      <c r="D87" s="59"/>
      <c r="E87" s="99">
        <v>1010</v>
      </c>
      <c r="F87" s="97"/>
      <c r="G87" s="96"/>
    </row>
    <row r="88" spans="1:7" x14ac:dyDescent="0.25">
      <c r="A88" s="40">
        <v>6112</v>
      </c>
      <c r="B88" s="30" t="s">
        <v>82</v>
      </c>
      <c r="C88" s="31"/>
      <c r="D88" s="59"/>
      <c r="E88" s="102">
        <v>1920</v>
      </c>
      <c r="F88" s="115"/>
      <c r="G88" s="110"/>
    </row>
    <row r="89" spans="1:7" x14ac:dyDescent="0.25">
      <c r="A89" s="116">
        <v>6171</v>
      </c>
      <c r="B89" s="117" t="s">
        <v>83</v>
      </c>
      <c r="C89" s="117"/>
      <c r="D89" s="118"/>
      <c r="E89" s="99">
        <v>10040</v>
      </c>
      <c r="F89" s="119"/>
      <c r="G89" s="120"/>
    </row>
    <row r="90" spans="1:7" x14ac:dyDescent="0.25">
      <c r="A90" s="40">
        <v>6310</v>
      </c>
      <c r="B90" s="30" t="s">
        <v>84</v>
      </c>
      <c r="C90" s="31"/>
      <c r="D90" s="59"/>
      <c r="E90" s="99">
        <v>45</v>
      </c>
      <c r="F90" s="121"/>
      <c r="G90" s="91"/>
    </row>
    <row r="91" spans="1:7" x14ac:dyDescent="0.25">
      <c r="A91" s="40">
        <v>6399</v>
      </c>
      <c r="B91" s="30" t="s">
        <v>85</v>
      </c>
      <c r="C91" s="31"/>
      <c r="D91" s="59"/>
      <c r="E91" s="99">
        <v>80</v>
      </c>
      <c r="F91" s="121"/>
      <c r="G91" s="91"/>
    </row>
    <row r="92" spans="1:7" ht="15.75" thickBot="1" x14ac:dyDescent="0.3">
      <c r="A92" s="122" t="s">
        <v>86</v>
      </c>
      <c r="B92" s="123" t="s">
        <v>87</v>
      </c>
      <c r="C92" s="124"/>
      <c r="D92" s="125"/>
      <c r="E92" s="126">
        <v>1000</v>
      </c>
      <c r="F92" s="127"/>
      <c r="G92" s="128"/>
    </row>
    <row r="93" spans="1:7" ht="15.75" thickBot="1" x14ac:dyDescent="0.3">
      <c r="A93" s="129" t="s">
        <v>88</v>
      </c>
      <c r="B93" s="130"/>
      <c r="C93" s="130"/>
      <c r="D93" s="131"/>
      <c r="E93" s="132">
        <f>SUM(E61:E92)</f>
        <v>68370</v>
      </c>
      <c r="F93" s="133">
        <f>SUM(F61:F92)</f>
        <v>26620</v>
      </c>
      <c r="G93" s="134"/>
    </row>
    <row r="94" spans="1:7" x14ac:dyDescent="0.25">
      <c r="A94" s="135"/>
      <c r="B94" s="25"/>
      <c r="C94" s="25"/>
      <c r="D94" s="136"/>
      <c r="E94" s="137"/>
      <c r="F94" s="138"/>
      <c r="G94" s="139"/>
    </row>
    <row r="95" spans="1:7" ht="15.75" thickBot="1" x14ac:dyDescent="0.3">
      <c r="A95" s="48" t="s">
        <v>89</v>
      </c>
      <c r="B95" s="25"/>
      <c r="C95" s="25"/>
      <c r="D95" s="25"/>
      <c r="E95" s="140"/>
      <c r="F95" s="138"/>
      <c r="G95" s="139"/>
    </row>
    <row r="96" spans="1:7" x14ac:dyDescent="0.25">
      <c r="A96" s="141" t="s">
        <v>90</v>
      </c>
      <c r="B96" s="30" t="s">
        <v>91</v>
      </c>
      <c r="C96" s="31"/>
      <c r="D96" s="31"/>
      <c r="E96" s="21">
        <v>345</v>
      </c>
      <c r="F96" s="69" t="s">
        <v>46</v>
      </c>
      <c r="G96" s="139"/>
    </row>
    <row r="97" spans="1:7" ht="15.75" thickBot="1" x14ac:dyDescent="0.3">
      <c r="A97" s="141" t="s">
        <v>92</v>
      </c>
      <c r="B97" s="56" t="s">
        <v>93</v>
      </c>
      <c r="C97" s="57"/>
      <c r="D97" s="57"/>
      <c r="E97" s="70">
        <v>350</v>
      </c>
      <c r="F97" s="69" t="s">
        <v>48</v>
      </c>
      <c r="G97" s="139"/>
    </row>
    <row r="98" spans="1:7" ht="15.75" thickBot="1" x14ac:dyDescent="0.3">
      <c r="A98" s="71" t="s">
        <v>94</v>
      </c>
      <c r="B98" s="142"/>
      <c r="C98" s="143"/>
      <c r="D98" s="143"/>
      <c r="E98" s="144">
        <f>SUM(E96:E97)</f>
        <v>695</v>
      </c>
      <c r="F98" s="138"/>
      <c r="G98" s="139"/>
    </row>
    <row r="99" spans="1:7" ht="16.5" thickBot="1" x14ac:dyDescent="0.3">
      <c r="A99" s="74" t="s">
        <v>95</v>
      </c>
      <c r="B99" s="145"/>
      <c r="C99" s="146"/>
      <c r="D99" s="146"/>
      <c r="E99" s="147">
        <f>E98+E93</f>
        <v>69065</v>
      </c>
      <c r="F99" s="148"/>
      <c r="G99" s="149"/>
    </row>
    <row r="100" spans="1:7" ht="15.75" x14ac:dyDescent="0.25">
      <c r="A100" s="78"/>
      <c r="B100" s="150"/>
      <c r="C100" s="150"/>
      <c r="D100" s="150"/>
      <c r="E100" s="148"/>
      <c r="F100" s="79"/>
    </row>
    <row r="101" spans="1:7" x14ac:dyDescent="0.25">
      <c r="A101" s="151"/>
      <c r="B101" s="136"/>
      <c r="C101" s="136"/>
      <c r="D101" s="136"/>
      <c r="E101" s="51"/>
      <c r="F101" s="4"/>
    </row>
    <row r="102" spans="1:7" ht="18.75" thickBot="1" x14ac:dyDescent="0.3">
      <c r="A102" s="152" t="s">
        <v>96</v>
      </c>
      <c r="B102" s="69"/>
      <c r="C102" s="153">
        <v>2015</v>
      </c>
      <c r="D102" s="154"/>
      <c r="E102" s="155"/>
      <c r="F102" s="4"/>
    </row>
    <row r="103" spans="1:7" ht="15.75" x14ac:dyDescent="0.25">
      <c r="A103" s="156" t="s">
        <v>97</v>
      </c>
      <c r="B103" s="157"/>
      <c r="C103" s="158">
        <v>0</v>
      </c>
      <c r="D103" s="159"/>
      <c r="E103" s="160"/>
      <c r="F103" s="4"/>
    </row>
    <row r="104" spans="1:7" x14ac:dyDescent="0.25">
      <c r="A104" s="156" t="s">
        <v>98</v>
      </c>
      <c r="B104" s="157"/>
      <c r="C104" s="161">
        <f>E50-E49</f>
        <v>5</v>
      </c>
      <c r="D104" s="162"/>
      <c r="E104" s="162"/>
      <c r="F104" s="163"/>
    </row>
    <row r="105" spans="1:7" ht="15.75" thickBot="1" x14ac:dyDescent="0.3">
      <c r="A105" s="164" t="s">
        <v>99</v>
      </c>
      <c r="B105" s="165"/>
      <c r="C105" s="166">
        <f>C106-C104</f>
        <v>14725</v>
      </c>
      <c r="D105" s="167"/>
      <c r="E105" s="4"/>
      <c r="F105" s="136"/>
    </row>
    <row r="106" spans="1:7" ht="15.75" thickBot="1" x14ac:dyDescent="0.3">
      <c r="A106" s="168" t="s">
        <v>100</v>
      </c>
      <c r="B106" s="169"/>
      <c r="C106" s="170">
        <f>E99-E52</f>
        <v>14730</v>
      </c>
      <c r="D106" s="159"/>
      <c r="E106" s="25"/>
      <c r="F106" s="4"/>
    </row>
    <row r="107" spans="1:7" x14ac:dyDescent="0.25">
      <c r="A107" s="25"/>
      <c r="B107" s="25"/>
      <c r="C107" s="50"/>
      <c r="D107" s="159"/>
      <c r="E107" s="25"/>
      <c r="F107" s="4"/>
    </row>
    <row r="109" spans="1:7" x14ac:dyDescent="0.25">
      <c r="D109" s="171" t="s">
        <v>101</v>
      </c>
    </row>
    <row r="110" spans="1:7" x14ac:dyDescent="0.25">
      <c r="A110" t="s">
        <v>102</v>
      </c>
      <c r="D110" s="163" t="s">
        <v>103</v>
      </c>
      <c r="E110" s="163"/>
      <c r="F110" s="163"/>
      <c r="G110" s="4"/>
    </row>
    <row r="111" spans="1:7" x14ac:dyDescent="0.25">
      <c r="A111" s="172" t="s">
        <v>104</v>
      </c>
      <c r="B111" s="173"/>
      <c r="D111" s="163" t="s">
        <v>105</v>
      </c>
      <c r="E111" s="174"/>
      <c r="F111" s="136"/>
      <c r="G111" s="4"/>
    </row>
    <row r="112" spans="1:7" x14ac:dyDescent="0.25">
      <c r="D112" s="163" t="s">
        <v>106</v>
      </c>
      <c r="E112" s="4"/>
      <c r="F112" s="4"/>
      <c r="G112" s="4"/>
    </row>
    <row r="115" spans="1:1" x14ac:dyDescent="0.25">
      <c r="A115" t="s">
        <v>166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topLeftCell="A19" workbookViewId="0">
      <selection activeCell="L43" sqref="L43"/>
    </sheetView>
  </sheetViews>
  <sheetFormatPr defaultRowHeight="15" x14ac:dyDescent="0.25"/>
  <cols>
    <col min="7" max="7" width="12.7109375" customWidth="1"/>
    <col min="8" max="8" width="13.5703125" customWidth="1"/>
  </cols>
  <sheetData>
    <row r="2" spans="1:8" ht="21" x14ac:dyDescent="0.35">
      <c r="A2" s="211" t="s">
        <v>103</v>
      </c>
      <c r="B2" s="211"/>
      <c r="C2" s="211"/>
      <c r="D2" s="211"/>
      <c r="E2" s="211"/>
    </row>
    <row r="3" spans="1:8" x14ac:dyDescent="0.25">
      <c r="A3" t="s">
        <v>140</v>
      </c>
    </row>
    <row r="5" spans="1:8" x14ac:dyDescent="0.25">
      <c r="A5" t="s">
        <v>141</v>
      </c>
      <c r="B5" t="s">
        <v>142</v>
      </c>
      <c r="C5" t="s">
        <v>143</v>
      </c>
      <c r="E5" t="s">
        <v>144</v>
      </c>
      <c r="H5" t="s">
        <v>145</v>
      </c>
    </row>
    <row r="6" spans="1:8" x14ac:dyDescent="0.25">
      <c r="A6" s="212" t="s">
        <v>146</v>
      </c>
    </row>
    <row r="7" spans="1:8" x14ac:dyDescent="0.25">
      <c r="A7">
        <v>2212</v>
      </c>
      <c r="B7">
        <v>6121</v>
      </c>
      <c r="C7">
        <v>5231</v>
      </c>
      <c r="E7" t="s">
        <v>147</v>
      </c>
      <c r="H7" s="210">
        <v>50000</v>
      </c>
    </row>
    <row r="8" spans="1:8" x14ac:dyDescent="0.25">
      <c r="A8">
        <v>2212</v>
      </c>
      <c r="B8">
        <v>6121</v>
      </c>
      <c r="C8">
        <v>5240</v>
      </c>
      <c r="E8" t="s">
        <v>148</v>
      </c>
      <c r="H8" s="210">
        <v>50000</v>
      </c>
    </row>
    <row r="9" spans="1:8" x14ac:dyDescent="0.25">
      <c r="A9">
        <v>2212</v>
      </c>
      <c r="B9">
        <v>6121</v>
      </c>
      <c r="C9">
        <v>5257</v>
      </c>
      <c r="E9" t="s">
        <v>149</v>
      </c>
      <c r="H9" s="210">
        <v>150000</v>
      </c>
    </row>
    <row r="10" spans="1:8" x14ac:dyDescent="0.25">
      <c r="A10">
        <v>2212</v>
      </c>
      <c r="B10" t="s">
        <v>131</v>
      </c>
      <c r="H10" s="210">
        <v>250000</v>
      </c>
    </row>
    <row r="12" spans="1:8" x14ac:dyDescent="0.25">
      <c r="A12" s="213" t="s">
        <v>150</v>
      </c>
      <c r="B12" s="214"/>
    </row>
    <row r="13" spans="1:8" x14ac:dyDescent="0.25">
      <c r="A13">
        <v>2310</v>
      </c>
      <c r="B13">
        <v>6121</v>
      </c>
      <c r="C13">
        <v>5271</v>
      </c>
      <c r="E13" t="s">
        <v>151</v>
      </c>
      <c r="H13" s="210">
        <v>700000</v>
      </c>
    </row>
    <row r="15" spans="1:8" x14ac:dyDescent="0.25">
      <c r="A15" s="213" t="s">
        <v>167</v>
      </c>
      <c r="B15" s="214"/>
      <c r="C15" s="214"/>
      <c r="D15" s="214"/>
    </row>
    <row r="16" spans="1:8" x14ac:dyDescent="0.25">
      <c r="A16">
        <v>2321</v>
      </c>
      <c r="B16">
        <v>6121</v>
      </c>
      <c r="C16">
        <v>5181</v>
      </c>
      <c r="E16" t="s">
        <v>152</v>
      </c>
      <c r="H16" s="210">
        <v>21000000</v>
      </c>
    </row>
    <row r="17" spans="1:8" x14ac:dyDescent="0.25">
      <c r="A17">
        <v>2321</v>
      </c>
      <c r="B17">
        <v>6121</v>
      </c>
      <c r="C17">
        <v>5205</v>
      </c>
      <c r="E17" t="s">
        <v>153</v>
      </c>
      <c r="H17" s="210">
        <v>50000</v>
      </c>
    </row>
    <row r="18" spans="1:8" x14ac:dyDescent="0.25">
      <c r="A18">
        <v>2321</v>
      </c>
      <c r="B18">
        <v>6121</v>
      </c>
      <c r="C18">
        <v>5264</v>
      </c>
      <c r="E18" t="s">
        <v>154</v>
      </c>
      <c r="H18" s="210">
        <v>50000</v>
      </c>
    </row>
    <row r="19" spans="1:8" x14ac:dyDescent="0.25">
      <c r="A19">
        <v>2321</v>
      </c>
      <c r="B19">
        <v>6121</v>
      </c>
      <c r="C19">
        <v>5190</v>
      </c>
      <c r="E19" t="s">
        <v>155</v>
      </c>
      <c r="H19" s="210">
        <v>270000</v>
      </c>
    </row>
    <row r="20" spans="1:8" x14ac:dyDescent="0.25">
      <c r="A20">
        <v>2321</v>
      </c>
      <c r="B20">
        <v>6121</v>
      </c>
      <c r="C20">
        <v>5279</v>
      </c>
      <c r="E20" t="s">
        <v>156</v>
      </c>
      <c r="H20" s="210">
        <v>500000</v>
      </c>
    </row>
    <row r="21" spans="1:8" x14ac:dyDescent="0.25">
      <c r="A21">
        <v>2321</v>
      </c>
      <c r="B21">
        <v>6121</v>
      </c>
      <c r="C21">
        <v>5281</v>
      </c>
      <c r="E21" t="s">
        <v>157</v>
      </c>
      <c r="H21" s="210">
        <v>3000000</v>
      </c>
    </row>
    <row r="22" spans="1:8" x14ac:dyDescent="0.25">
      <c r="A22">
        <v>2321</v>
      </c>
      <c r="B22" t="s">
        <v>131</v>
      </c>
      <c r="H22" s="210">
        <v>24870000</v>
      </c>
    </row>
    <row r="24" spans="1:8" x14ac:dyDescent="0.25">
      <c r="A24" s="212" t="s">
        <v>168</v>
      </c>
    </row>
    <row r="25" spans="1:8" x14ac:dyDescent="0.25">
      <c r="A25">
        <v>3633</v>
      </c>
      <c r="B25">
        <v>6121</v>
      </c>
      <c r="C25">
        <v>5212</v>
      </c>
      <c r="E25" t="s">
        <v>158</v>
      </c>
      <c r="H25" s="210">
        <v>50000</v>
      </c>
    </row>
    <row r="27" spans="1:8" x14ac:dyDescent="0.25">
      <c r="A27" s="212" t="s">
        <v>169</v>
      </c>
    </row>
    <row r="28" spans="1:8" x14ac:dyDescent="0.25">
      <c r="A28">
        <v>3632</v>
      </c>
      <c r="B28">
        <v>6121</v>
      </c>
      <c r="C28">
        <v>5274</v>
      </c>
      <c r="E28" t="s">
        <v>159</v>
      </c>
      <c r="H28" s="210">
        <v>500000</v>
      </c>
    </row>
    <row r="30" spans="1:8" x14ac:dyDescent="0.25">
      <c r="A30" s="213" t="s">
        <v>170</v>
      </c>
    </row>
    <row r="31" spans="1:8" x14ac:dyDescent="0.25">
      <c r="A31">
        <v>3631</v>
      </c>
      <c r="B31">
        <v>6121</v>
      </c>
      <c r="C31">
        <v>5282</v>
      </c>
      <c r="E31" t="s">
        <v>160</v>
      </c>
      <c r="H31" s="210">
        <v>250000</v>
      </c>
    </row>
    <row r="37" spans="1:8" ht="19.5" thickBot="1" x14ac:dyDescent="0.35">
      <c r="A37" s="215" t="s">
        <v>161</v>
      </c>
      <c r="B37" s="215"/>
      <c r="C37" s="215"/>
      <c r="D37" s="215"/>
      <c r="E37" s="215"/>
      <c r="F37" s="215"/>
      <c r="G37" s="215"/>
      <c r="H37" s="216">
        <v>26620000</v>
      </c>
    </row>
    <row r="40" spans="1:8" x14ac:dyDescent="0.25">
      <c r="A40" t="s">
        <v>162</v>
      </c>
    </row>
    <row r="42" spans="1:8" x14ac:dyDescent="0.25">
      <c r="A42" t="s">
        <v>139</v>
      </c>
      <c r="B42" s="173">
        <v>42006</v>
      </c>
    </row>
    <row r="46" spans="1:8" x14ac:dyDescent="0.25">
      <c r="A46" t="s">
        <v>163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3" workbookViewId="0">
      <selection activeCell="D28" sqref="D28"/>
    </sheetView>
  </sheetViews>
  <sheetFormatPr defaultRowHeight="15" x14ac:dyDescent="0.25"/>
  <cols>
    <col min="4" max="4" width="45.42578125" customWidth="1"/>
  </cols>
  <sheetData>
    <row r="1" spans="1:6" ht="18" x14ac:dyDescent="0.25">
      <c r="B1" s="188" t="s">
        <v>125</v>
      </c>
      <c r="C1" s="188"/>
      <c r="D1" s="188"/>
      <c r="E1" s="189"/>
      <c r="F1" s="190"/>
    </row>
    <row r="2" spans="1:6" ht="23.25" x14ac:dyDescent="0.35">
      <c r="B2" s="191"/>
      <c r="C2" s="191"/>
      <c r="D2" s="191"/>
      <c r="E2" s="191"/>
    </row>
    <row r="3" spans="1:6" ht="23.25" x14ac:dyDescent="0.35">
      <c r="B3" s="191"/>
      <c r="C3" s="191"/>
      <c r="D3" s="191"/>
      <c r="E3" s="192"/>
    </row>
    <row r="4" spans="1:6" ht="18" x14ac:dyDescent="0.25">
      <c r="B4" s="193"/>
      <c r="C4" s="193"/>
      <c r="D4" s="193"/>
      <c r="E4" s="194" t="s">
        <v>126</v>
      </c>
    </row>
    <row r="5" spans="1:6" ht="18" x14ac:dyDescent="0.25">
      <c r="B5" s="193" t="s">
        <v>127</v>
      </c>
      <c r="C5" s="195"/>
      <c r="D5" s="195"/>
      <c r="E5" s="195"/>
    </row>
    <row r="6" spans="1:6" ht="18" x14ac:dyDescent="0.25">
      <c r="B6" s="196" t="s">
        <v>128</v>
      </c>
      <c r="C6" s="197"/>
      <c r="D6" s="197"/>
      <c r="E6" s="198">
        <v>329</v>
      </c>
    </row>
    <row r="7" spans="1:6" ht="18" x14ac:dyDescent="0.25">
      <c r="B7" s="199" t="s">
        <v>129</v>
      </c>
      <c r="C7" s="200"/>
      <c r="D7" s="200"/>
      <c r="E7" s="201">
        <v>16</v>
      </c>
    </row>
    <row r="8" spans="1:6" ht="18.75" thickBot="1" x14ac:dyDescent="0.3">
      <c r="B8" s="199" t="s">
        <v>130</v>
      </c>
      <c r="C8" s="200"/>
      <c r="D8" s="200"/>
      <c r="E8" s="202">
        <v>5</v>
      </c>
    </row>
    <row r="9" spans="1:6" ht="18.75" thickBot="1" x14ac:dyDescent="0.3">
      <c r="B9" s="203" t="s">
        <v>131</v>
      </c>
      <c r="C9" s="204"/>
      <c r="D9" s="204"/>
      <c r="E9" s="205">
        <f>SUM(E6:E8)</f>
        <v>350</v>
      </c>
    </row>
    <row r="10" spans="1:6" ht="18" x14ac:dyDescent="0.25">
      <c r="B10" s="206"/>
      <c r="C10" s="206"/>
      <c r="D10" s="206"/>
      <c r="E10" s="207"/>
    </row>
    <row r="11" spans="1:6" ht="18" x14ac:dyDescent="0.25">
      <c r="B11" s="206"/>
      <c r="C11" s="206"/>
      <c r="D11" s="206"/>
      <c r="E11" s="207"/>
    </row>
    <row r="12" spans="1:6" ht="18" x14ac:dyDescent="0.25">
      <c r="B12" s="206"/>
      <c r="C12" s="206"/>
      <c r="D12" s="206"/>
      <c r="E12" s="207"/>
    </row>
    <row r="13" spans="1:6" ht="18" x14ac:dyDescent="0.25">
      <c r="B13" s="206"/>
      <c r="C13" s="206"/>
      <c r="D13" s="206"/>
      <c r="E13" s="207"/>
    </row>
    <row r="14" spans="1:6" ht="18" x14ac:dyDescent="0.25">
      <c r="B14" s="193" t="s">
        <v>132</v>
      </c>
      <c r="C14" s="195"/>
      <c r="D14" s="195"/>
      <c r="E14" s="208"/>
    </row>
    <row r="15" spans="1:6" ht="18" x14ac:dyDescent="0.25">
      <c r="A15" s="209" t="s">
        <v>133</v>
      </c>
      <c r="B15" s="196" t="s">
        <v>134</v>
      </c>
      <c r="C15" s="197"/>
      <c r="D15" s="197"/>
      <c r="E15" s="198">
        <v>204</v>
      </c>
    </row>
    <row r="16" spans="1:6" ht="18" x14ac:dyDescent="0.25">
      <c r="A16" s="209" t="s">
        <v>135</v>
      </c>
      <c r="B16" s="199" t="s">
        <v>136</v>
      </c>
      <c r="C16" s="200"/>
      <c r="D16" s="200"/>
      <c r="E16" s="201">
        <v>20</v>
      </c>
    </row>
    <row r="17" spans="1:5" ht="18.75" thickBot="1" x14ac:dyDescent="0.3">
      <c r="A17" s="209" t="s">
        <v>137</v>
      </c>
      <c r="B17" s="199" t="s">
        <v>138</v>
      </c>
      <c r="C17" s="200"/>
      <c r="D17" s="200"/>
      <c r="E17" s="198">
        <v>126</v>
      </c>
    </row>
    <row r="18" spans="1:5" ht="18.75" thickBot="1" x14ac:dyDescent="0.3">
      <c r="B18" s="203" t="s">
        <v>131</v>
      </c>
      <c r="C18" s="204"/>
      <c r="D18" s="204"/>
      <c r="E18" s="205">
        <f>SUM(E15:E17)</f>
        <v>350</v>
      </c>
    </row>
    <row r="22" spans="1:5" x14ac:dyDescent="0.25">
      <c r="A22" t="s">
        <v>164</v>
      </c>
    </row>
    <row r="25" spans="1:5" x14ac:dyDescent="0.25">
      <c r="A25" t="s">
        <v>102</v>
      </c>
    </row>
    <row r="26" spans="1:5" x14ac:dyDescent="0.25">
      <c r="A26" s="184" t="s">
        <v>124</v>
      </c>
      <c r="B26" s="184"/>
      <c r="C26" s="18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2" workbookViewId="0">
      <selection activeCell="H35" sqref="H35"/>
    </sheetView>
  </sheetViews>
  <sheetFormatPr defaultRowHeight="15" x14ac:dyDescent="0.25"/>
  <sheetData>
    <row r="1" spans="1:7" ht="18" x14ac:dyDescent="0.25">
      <c r="A1" s="175" t="s">
        <v>107</v>
      </c>
      <c r="B1" s="175"/>
      <c r="C1" s="175"/>
      <c r="D1" s="175"/>
      <c r="E1" s="175"/>
      <c r="F1" s="175"/>
      <c r="G1" s="176"/>
    </row>
    <row r="2" spans="1:7" ht="18" x14ac:dyDescent="0.25">
      <c r="A2" s="175"/>
      <c r="B2" s="175"/>
      <c r="C2" s="175"/>
      <c r="D2" s="175"/>
      <c r="E2" s="175"/>
      <c r="F2" s="175"/>
      <c r="G2" s="176"/>
    </row>
    <row r="4" spans="1:7" x14ac:dyDescent="0.25">
      <c r="A4" s="177" t="s">
        <v>108</v>
      </c>
    </row>
    <row r="5" spans="1:7" x14ac:dyDescent="0.25">
      <c r="A5" s="177" t="s">
        <v>109</v>
      </c>
      <c r="B5" s="177"/>
      <c r="C5" s="177"/>
      <c r="D5" s="177"/>
      <c r="E5" s="177"/>
      <c r="F5" s="177"/>
      <c r="G5" s="177"/>
    </row>
    <row r="6" spans="1:7" x14ac:dyDescent="0.25">
      <c r="A6" s="177"/>
      <c r="B6" s="177"/>
      <c r="C6" s="177"/>
      <c r="D6" s="177"/>
      <c r="E6" s="177"/>
      <c r="F6" s="177"/>
      <c r="G6" s="177"/>
    </row>
    <row r="7" spans="1:7" x14ac:dyDescent="0.25">
      <c r="A7" s="177"/>
    </row>
    <row r="8" spans="1:7" x14ac:dyDescent="0.25">
      <c r="A8" s="177" t="s">
        <v>110</v>
      </c>
    </row>
    <row r="9" spans="1:7" x14ac:dyDescent="0.25">
      <c r="A9" s="177" t="s">
        <v>111</v>
      </c>
    </row>
    <row r="10" spans="1:7" x14ac:dyDescent="0.25">
      <c r="A10" s="177" t="s">
        <v>112</v>
      </c>
    </row>
    <row r="11" spans="1:7" x14ac:dyDescent="0.25">
      <c r="A11" s="177" t="s">
        <v>113</v>
      </c>
    </row>
    <row r="12" spans="1:7" x14ac:dyDescent="0.25">
      <c r="A12" s="177"/>
    </row>
    <row r="14" spans="1:7" x14ac:dyDescent="0.25">
      <c r="A14" s="177" t="s">
        <v>114</v>
      </c>
    </row>
    <row r="15" spans="1:7" x14ac:dyDescent="0.25">
      <c r="A15" s="177" t="s">
        <v>115</v>
      </c>
    </row>
    <row r="16" spans="1:7" x14ac:dyDescent="0.25">
      <c r="A16" s="177" t="s">
        <v>116</v>
      </c>
    </row>
    <row r="17" spans="1:9" x14ac:dyDescent="0.25">
      <c r="A17" s="178" t="s">
        <v>117</v>
      </c>
    </row>
    <row r="18" spans="1:9" x14ac:dyDescent="0.25">
      <c r="A18" s="178"/>
    </row>
    <row r="20" spans="1:9" x14ac:dyDescent="0.25">
      <c r="A20" s="177" t="s">
        <v>118</v>
      </c>
    </row>
    <row r="21" spans="1:9" x14ac:dyDescent="0.25">
      <c r="A21" s="177" t="s">
        <v>119</v>
      </c>
    </row>
    <row r="22" spans="1:9" x14ac:dyDescent="0.25">
      <c r="A22" s="177" t="s">
        <v>120</v>
      </c>
    </row>
    <row r="23" spans="1:9" x14ac:dyDescent="0.25">
      <c r="A23" s="177" t="s">
        <v>121</v>
      </c>
    </row>
    <row r="24" spans="1:9" x14ac:dyDescent="0.25">
      <c r="A24" s="177" t="s">
        <v>122</v>
      </c>
    </row>
    <row r="25" spans="1:9" x14ac:dyDescent="0.25">
      <c r="A25" s="177" t="s">
        <v>123</v>
      </c>
    </row>
    <row r="26" spans="1:9" x14ac:dyDescent="0.25">
      <c r="A26" s="177"/>
    </row>
    <row r="27" spans="1:9" x14ac:dyDescent="0.25">
      <c r="A27" s="177"/>
    </row>
    <row r="28" spans="1:9" x14ac:dyDescent="0.25">
      <c r="A28" s="179"/>
      <c r="B28" s="180"/>
      <c r="C28" s="180"/>
      <c r="D28" s="180"/>
      <c r="E28" s="180"/>
      <c r="F28" s="180"/>
      <c r="G28" s="180"/>
      <c r="H28" s="180"/>
    </row>
    <row r="29" spans="1:9" x14ac:dyDescent="0.25">
      <c r="A29" s="179"/>
      <c r="B29" s="180"/>
      <c r="C29" s="180"/>
      <c r="D29" s="180"/>
      <c r="E29" s="180"/>
      <c r="F29" s="180"/>
      <c r="G29" s="180"/>
      <c r="H29" s="180"/>
    </row>
    <row r="30" spans="1:9" ht="15.75" x14ac:dyDescent="0.25">
      <c r="A30" s="181"/>
      <c r="B30" s="182"/>
      <c r="C30" s="182"/>
      <c r="D30" s="183"/>
      <c r="E30" s="184"/>
      <c r="F30" s="184"/>
      <c r="G30" s="184"/>
      <c r="H30" s="184"/>
    </row>
    <row r="31" spans="1:9" ht="15.75" x14ac:dyDescent="0.25">
      <c r="A31" s="181"/>
      <c r="B31" s="181"/>
      <c r="C31" s="185"/>
      <c r="D31" s="185"/>
      <c r="E31" s="185"/>
      <c r="F31" s="185"/>
      <c r="G31" s="185"/>
      <c r="H31" s="185"/>
      <c r="I31" s="186"/>
    </row>
    <row r="32" spans="1:9" ht="15.75" x14ac:dyDescent="0.25">
      <c r="A32" s="185"/>
      <c r="B32" s="185"/>
      <c r="C32" s="185"/>
      <c r="D32" s="185"/>
      <c r="E32" s="185"/>
      <c r="F32" s="185"/>
      <c r="G32" s="184"/>
      <c r="H32" s="184"/>
    </row>
    <row r="34" spans="1:3" x14ac:dyDescent="0.25">
      <c r="A34" s="187"/>
      <c r="B34" s="187"/>
    </row>
    <row r="39" spans="1:3" x14ac:dyDescent="0.25">
      <c r="A39" t="s">
        <v>164</v>
      </c>
    </row>
    <row r="42" spans="1:3" x14ac:dyDescent="0.25">
      <c r="A42" t="s">
        <v>102</v>
      </c>
    </row>
    <row r="43" spans="1:3" x14ac:dyDescent="0.25">
      <c r="A43" s="184" t="s">
        <v>124</v>
      </c>
      <c r="B43" s="184"/>
      <c r="C43" s="18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2015</vt:lpstr>
      <vt:lpstr>Investiční akce</vt:lpstr>
      <vt:lpstr>Rozpočet SF</vt:lpstr>
      <vt:lpstr>Pravidla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Financni</dc:creator>
  <cp:lastModifiedBy>ŽP</cp:lastModifiedBy>
  <cp:lastPrinted>2015-01-19T11:47:12Z</cp:lastPrinted>
  <dcterms:created xsi:type="dcterms:W3CDTF">2015-01-19T11:37:46Z</dcterms:created>
  <dcterms:modified xsi:type="dcterms:W3CDTF">2015-01-23T11:53:31Z</dcterms:modified>
</cp:coreProperties>
</file>