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ŽP\Desktop\"/>
    </mc:Choice>
  </mc:AlternateContent>
  <bookViews>
    <workbookView xWindow="0" yWindow="0" windowWidth="25200" windowHeight="11985"/>
  </bookViews>
  <sheets>
    <sheet name="Rozpočet 2016" sheetId="1" r:id="rId1"/>
    <sheet name="Rozpočet SF" sheetId="3" r:id="rId2"/>
    <sheet name="Investiční akce" sheetId="4" r:id="rId3"/>
    <sheet name="Pravidla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4" l="1"/>
  <c r="I18" i="4"/>
  <c r="I13" i="4"/>
  <c r="I50" i="4" s="1"/>
  <c r="E19" i="3"/>
  <c r="E10" i="3"/>
  <c r="E162" i="1" l="1"/>
  <c r="H151" i="1"/>
  <c r="L146" i="1"/>
  <c r="L152" i="1" s="1"/>
  <c r="H146" i="1"/>
  <c r="H89" i="1"/>
  <c r="H85" i="1"/>
  <c r="H51" i="1"/>
  <c r="H49" i="1"/>
  <c r="H42" i="1"/>
  <c r="J13" i="1"/>
  <c r="D13" i="1"/>
  <c r="E16" i="1" l="1"/>
  <c r="E17" i="1"/>
  <c r="H52" i="1"/>
  <c r="H90" i="1" s="1"/>
  <c r="H152" i="1"/>
  <c r="E163" i="1" l="1"/>
  <c r="E164" i="1" s="1"/>
</calcChain>
</file>

<file path=xl/sharedStrings.xml><?xml version="1.0" encoding="utf-8"?>
<sst xmlns="http://schemas.openxmlformats.org/spreadsheetml/2006/main" count="405" uniqueCount="362">
  <si>
    <t>Rozpočet obce Albrechtice je sestaven jako schodkový. Schodek bude vyrovnán zůstatkem finančních prostředků</t>
  </si>
  <si>
    <t>z předchozího roku, tedy z roku 2015.</t>
  </si>
  <si>
    <t>Příjmy v tis. Kč</t>
  </si>
  <si>
    <t>Výdaje v tis. Kč</t>
  </si>
  <si>
    <t>Daňové příjmy</t>
  </si>
  <si>
    <t>Běžné výdaje</t>
  </si>
  <si>
    <t>Poplatky</t>
  </si>
  <si>
    <t>Investiční výdaje</t>
  </si>
  <si>
    <t>Přijaté transfery</t>
  </si>
  <si>
    <t>Vlastní příjmy</t>
  </si>
  <si>
    <t>Příjmy celkem</t>
  </si>
  <si>
    <t>Výdaje celkem</t>
  </si>
  <si>
    <t>Saldo</t>
  </si>
  <si>
    <t>(- schodek / + přebytek)</t>
  </si>
  <si>
    <t>Financování v Kč</t>
  </si>
  <si>
    <t>Hodnotu Financování - v rozpočtu i účetnictví vždy určuje rozdíl mezi celkovými příjmy a celkovými výdaji (saldo), ale s opačnou</t>
  </si>
  <si>
    <t>hodnotou. Když je saldo kladné, je financování  záporné a naopak. Financování tak vyrovnává saldo.</t>
  </si>
  <si>
    <t xml:space="preserve">Příjmy </t>
  </si>
  <si>
    <t>Celkový rozpočet v příjmové části činí 46 076 tis. Kč, po konsolidaci 46 770 tis. Kč.</t>
  </si>
  <si>
    <r>
      <rPr>
        <b/>
        <sz val="12"/>
        <rFont val="Arial CE"/>
        <charset val="238"/>
      </rPr>
      <t>Příjmy tvoří :</t>
    </r>
    <r>
      <rPr>
        <sz val="12"/>
        <rFont val="Arial CE"/>
        <charset val="238"/>
      </rPr>
      <t xml:space="preserve">  Daňové příjmy, poplatky, transfery a nedaňové příjmy, jež tvoří příjmy z vlastní činnosti. </t>
    </r>
  </si>
  <si>
    <r>
      <t>P ř í j m y</t>
    </r>
    <r>
      <rPr>
        <sz val="14"/>
        <rFont val="Arial CE"/>
        <family val="2"/>
        <charset val="238"/>
      </rPr>
      <t xml:space="preserve">     </t>
    </r>
    <r>
      <rPr>
        <b/>
        <sz val="10"/>
        <rFont val="Arial CE"/>
        <family val="2"/>
        <charset val="238"/>
      </rPr>
      <t xml:space="preserve">      (v tis. Kč)</t>
    </r>
  </si>
  <si>
    <t>A)Příjmy daňové, poplatky, transfery</t>
  </si>
  <si>
    <r>
      <rPr>
        <sz val="10"/>
        <rFont val="Arial CE"/>
        <charset val="238"/>
      </rPr>
      <t xml:space="preserve">Daně </t>
    </r>
    <r>
      <rPr>
        <sz val="9"/>
        <rFont val="Arial CE"/>
        <charset val="238"/>
      </rPr>
      <t xml:space="preserve">       </t>
    </r>
    <r>
      <rPr>
        <sz val="11"/>
        <rFont val="Arial CE"/>
        <charset val="238"/>
      </rPr>
      <t>1111</t>
    </r>
  </si>
  <si>
    <t>FO ze závislé činnosti</t>
  </si>
  <si>
    <t>FO ze  SVČ</t>
  </si>
  <si>
    <t>FO z kapitálových výnosů</t>
  </si>
  <si>
    <t>Právnických osob</t>
  </si>
  <si>
    <t>Daň z příjmu za obec</t>
  </si>
  <si>
    <t>Daň z přidané hodnoty</t>
  </si>
  <si>
    <t>Daň z nemovistosti</t>
  </si>
  <si>
    <t>Daňové příjmy celkem</t>
  </si>
  <si>
    <r>
      <rPr>
        <sz val="9"/>
        <rFont val="Arial CE"/>
        <charset val="238"/>
      </rPr>
      <t>Poplatky</t>
    </r>
    <r>
      <rPr>
        <sz val="11"/>
        <rFont val="Arial CE"/>
        <charset val="238"/>
      </rPr>
      <t xml:space="preserve">  1340</t>
    </r>
  </si>
  <si>
    <t>za odstraňování komunálních odpadů</t>
  </si>
  <si>
    <t>za psy</t>
  </si>
  <si>
    <t>za veřejné prostranství</t>
  </si>
  <si>
    <t>Odvod z loterií a podobných her</t>
  </si>
  <si>
    <t>Odvody z výherních hracích přístrojů</t>
  </si>
  <si>
    <t>Správní poplatky</t>
  </si>
  <si>
    <t>Poplatky celkem</t>
  </si>
  <si>
    <r>
      <rPr>
        <sz val="9"/>
        <rFont val="Arial CE"/>
        <charset val="238"/>
      </rPr>
      <t>Transfery</t>
    </r>
    <r>
      <rPr>
        <sz val="11"/>
        <rFont val="Arial CE"/>
        <charset val="238"/>
      </rPr>
      <t xml:space="preserve"> 4112</t>
    </r>
  </si>
  <si>
    <t>Neinv.transfer ze SR v rámci souhr.dotač.vztahu</t>
  </si>
  <si>
    <t>Transfery celkem</t>
  </si>
  <si>
    <t xml:space="preserve">A) C E L K E M  </t>
  </si>
  <si>
    <t>Nedaňové příjmy</t>
  </si>
  <si>
    <t>B) Vlastní příjmy</t>
  </si>
  <si>
    <t>§            2119</t>
  </si>
  <si>
    <t>Ostatní záležitosti těžebního průmyslu</t>
  </si>
  <si>
    <t>Pitná voda</t>
  </si>
  <si>
    <t>Odvádění a čištění odpadních vod</t>
  </si>
  <si>
    <t>Činnosti knihovnické</t>
  </si>
  <si>
    <t>Ostatní záležitosti kultury</t>
  </si>
  <si>
    <t xml:space="preserve">Ostatní záležitosti sdělovacích prostředků </t>
  </si>
  <si>
    <t>Ostatní záležitost ve zdravotnictví</t>
  </si>
  <si>
    <t xml:space="preserve"> </t>
  </si>
  <si>
    <t>Bytové hospodářství</t>
  </si>
  <si>
    <t>Nebytové hospodářství</t>
  </si>
  <si>
    <t>Pohřebnictví</t>
  </si>
  <si>
    <t xml:space="preserve">Výstavba a údržba míst.inž.sítí </t>
  </si>
  <si>
    <t>Sběr a svoz komunálních odpadů</t>
  </si>
  <si>
    <t>Bezpečnost a veřejný pořádek</t>
  </si>
  <si>
    <t>Činnost místní správy</t>
  </si>
  <si>
    <t xml:space="preserve">Příjmy z fin.operací  </t>
  </si>
  <si>
    <t>B) C E L K E M</t>
  </si>
  <si>
    <t>C) Konsolidace příjmů</t>
  </si>
  <si>
    <t>Převod z BÚ do sociálního fondu</t>
  </si>
  <si>
    <t>tvorba</t>
  </si>
  <si>
    <t>Převody ze sociálního fondu na BÚ</t>
  </si>
  <si>
    <t>čerpání</t>
  </si>
  <si>
    <t>C) C E L K E M</t>
  </si>
  <si>
    <t>A)+ B) + C)  PŘÍJMY CELKEM</t>
  </si>
  <si>
    <t>Konsolidace příjmů</t>
  </si>
  <si>
    <t xml:space="preserve">Konsolidační položky sumarizují převody prostředků mezi vlastními zdroji navzájem, a to mezi běžným účtem a sociálním fondem obce. </t>
  </si>
  <si>
    <t>Ve stejné výši jsou tyto prostředky rozpočtovány jak v příjmové části, tak ve výdajové části.</t>
  </si>
  <si>
    <t xml:space="preserve">Výdaje </t>
  </si>
  <si>
    <t>Celkový rozpočet ve výdajové části  56 076 tis. Kč, z toho investiční výdaje činí 5 320 tis. Kč. Po konsolidaci celkové částka činí</t>
  </si>
  <si>
    <t>56 770 tis. Kč. Rozpočet výdajů tvoří především provozní výdaje, příspěvky a transfery. Součástí celkových výdajů jsou rovněž investiční</t>
  </si>
  <si>
    <t xml:space="preserve">výdaje, které jsou specifikovány v samostatné příloze tohoto rozpočtu. Celkový objem výdajů vycházel z požadavků jednotlivých správců  </t>
  </si>
  <si>
    <t>kapitol, z dlouhodobě uzavřených smluv, z možností a priorit obce.</t>
  </si>
  <si>
    <r>
      <t>V ý d a j e</t>
    </r>
    <r>
      <rPr>
        <sz val="14"/>
        <rFont val="Arial CE"/>
        <family val="2"/>
        <charset val="238"/>
      </rPr>
      <t xml:space="preserve">     </t>
    </r>
    <r>
      <rPr>
        <b/>
        <sz val="10"/>
        <rFont val="Arial CE"/>
        <family val="2"/>
        <charset val="238"/>
      </rPr>
      <t xml:space="preserve">      (v tis. Kč)</t>
    </r>
  </si>
  <si>
    <t>Investice</t>
  </si>
  <si>
    <t xml:space="preserve">A) Výdaje </t>
  </si>
  <si>
    <t>§            1014</t>
  </si>
  <si>
    <t>Ozdravování hospodářských zvířat</t>
  </si>
  <si>
    <t xml:space="preserve">Silnice </t>
  </si>
  <si>
    <t>Dopravní obslužnost</t>
  </si>
  <si>
    <t>ZŠ a MŠ s polským vyuč. jazykem,Školní 11</t>
  </si>
  <si>
    <t>Základní škola a Mateřská škola, Školní 20</t>
  </si>
  <si>
    <t>Záležitosti zájmového studia</t>
  </si>
  <si>
    <t xml:space="preserve">Činnost registrovaných církví       </t>
  </si>
  <si>
    <t xml:space="preserve">Ostatní záležitosti sdělovacích prostředků  </t>
  </si>
  <si>
    <t>SPOZ</t>
  </si>
  <si>
    <t>Sportovní zařízení v majetku obce</t>
  </si>
  <si>
    <t>Ost.zájmová činnost</t>
  </si>
  <si>
    <t>kultura,sport</t>
  </si>
  <si>
    <t>Ostatní činnost ve zdravotnictví</t>
  </si>
  <si>
    <t xml:space="preserve">Nebytové hospodářství </t>
  </si>
  <si>
    <t xml:space="preserve">Veřejné osvětlení </t>
  </si>
  <si>
    <t xml:space="preserve">Výstavba a údržba inž. sítí </t>
  </si>
  <si>
    <t>Územní plánování</t>
  </si>
  <si>
    <t>Péče o vzhled obce a veřejnou zeleň</t>
  </si>
  <si>
    <t>Ostatní sociální péče a pomoc rodinám</t>
  </si>
  <si>
    <t xml:space="preserve">Ost. služby a čin. v oblasti soc.péče </t>
  </si>
  <si>
    <t>Požární ochrana</t>
  </si>
  <si>
    <t>Zastupitelstvo</t>
  </si>
  <si>
    <t xml:space="preserve">Výdaje z finančních operací </t>
  </si>
  <si>
    <t xml:space="preserve">Ostatní finanční operace  </t>
  </si>
  <si>
    <t>6409</t>
  </si>
  <si>
    <t xml:space="preserve">Ostatní činnosti REZERVA </t>
  </si>
  <si>
    <t>A) C E L K E M</t>
  </si>
  <si>
    <t>B) Konsolidace výdajů</t>
  </si>
  <si>
    <t>6330 5342</t>
  </si>
  <si>
    <t>Tvorba soc. fondu</t>
  </si>
  <si>
    <t>6330 5345</t>
  </si>
  <si>
    <t>Převody vlast.rozp.účtu  soc.fondu, BÚ</t>
  </si>
  <si>
    <t>B) C e l k e m</t>
  </si>
  <si>
    <t>A) + B) VÝDAJE CELKEM</t>
  </si>
  <si>
    <t>Konsolidace výdajů</t>
  </si>
  <si>
    <t xml:space="preserve">Konsolidační položky sumarizují převody prostředků mezi vlastními zdroji navzájem. Mezi běžným účtem a sociálním fondem obce. </t>
  </si>
  <si>
    <t>Financování</t>
  </si>
  <si>
    <t>Přílohy:</t>
  </si>
  <si>
    <t xml:space="preserve">Splátky úvěru </t>
  </si>
  <si>
    <t>Seznam investičních akcí na rok 2016</t>
  </si>
  <si>
    <t>Financování Sociálního fondu</t>
  </si>
  <si>
    <t>Rozpočet sociálního fondu na rok 2016</t>
  </si>
  <si>
    <t>Zůst. financí z minulého roku</t>
  </si>
  <si>
    <t>Pravidla čerpání rozpočtu obce Albrechtice na rok 2016</t>
  </si>
  <si>
    <t xml:space="preserve">Celkem </t>
  </si>
  <si>
    <t>Zpracovala: Mária Gradková, vedoucí odboru místní správy</t>
  </si>
  <si>
    <t>Schváleno Zastupitelstvem obce dne 15.12.2015  usnesením č.6 bod 07/06</t>
  </si>
  <si>
    <t>Komentář k návrhu rozpočtu 2016</t>
  </si>
  <si>
    <t>Daňové příjmy - jsou stěžejní částí příjmu rozpočtu. Výpočet daňových příjmů se řídí zákonem o rozpočtovém určení daní a vychází</t>
  </si>
  <si>
    <t xml:space="preserve">                          ze skutečnosti a z vývoje minulých let.</t>
  </si>
  <si>
    <t xml:space="preserve">Poplatky -     největší podíl v této části tvoří příjem poplatku (1,5 mil.Kč) za provoz systému shromažďování, sběru, přepravy, třídění,  </t>
  </si>
  <si>
    <t xml:space="preserve">                      využívání a odstraňování komunálních odpadů (v tabulce jen odstraňování komunálních odpadů). Tento poplatek platí </t>
  </si>
  <si>
    <t xml:space="preserve">                      fyzické osoby, které mají v obci trvalý pobyt nebo rekreační stavbu. Místní poplatek činí 400 Kč na 1 osobu a rok. Dále </t>
  </si>
  <si>
    <t xml:space="preserve">                      je to poplatek ze psů. Držitel psa staršího 3 měsíců hradí v základní sazbě 1 200 Kč / rok v bytovém domě (důchodci  </t>
  </si>
  <si>
    <t xml:space="preserve">                      200 Kč)  a 100 Kč v rodinném domě. Správní poplatky vychází ze sazebníku který je přílohou zákona č.634/2004 Sb. </t>
  </si>
  <si>
    <t xml:space="preserve">                      o správních poplatcích. Nebo je správní orgán zmocněn ke stanovení výše poplatku (svatební obřady). Správním </t>
  </si>
  <si>
    <t xml:space="preserve">                      poplatkem je např. poplatek za ověřování listin a podpisů, za změnu trvalého pobytu, za vydání stavebního povolení apod. </t>
  </si>
  <si>
    <t xml:space="preserve">                      Dalším výraznějším příjmem poplatkové části rozpočtu je odvod z loterií a podobných her kromě z výherních hracích </t>
  </si>
  <si>
    <t xml:space="preserve">                      přístrojů a podíl odvodu pro obce je stanoven na 30 %. Stejně tak i odvody z výherních hracích přístrojů, kde podíl </t>
  </si>
  <si>
    <t xml:space="preserve">                      pro obce je stanoven na 80 %. Ostatní poplatky jsou víceméně nahodilými příjmy.</t>
  </si>
  <si>
    <t xml:space="preserve">Transfery -    přijaté transfery jsou po daňových příjmech druhým největším zdrojem příjmů obce. Pro rok 2015 je  zatím rozpočtován </t>
  </si>
  <si>
    <t xml:space="preserve">            </t>
  </si>
  <si>
    <t xml:space="preserve">pouze neinvestiční transfer ze státního rozpočtu v rámci souhrného dotačního vztahu. Výše tohoto transferu je každý rok </t>
  </si>
  <si>
    <t xml:space="preserve">pevně stanovena v příloze k zákonu o státním rozpočtu. Účetní jednotky na ni mají zákonem stanovený nárok. Obec má </t>
  </si>
  <si>
    <t xml:space="preserve">rovněž uzavřenou smlouvu na dotaci z úřadu práce na veřejně prospěšné práce. Tento příjem však bude do rozpočtu </t>
  </si>
  <si>
    <t>stejně jako výdaj na tento účel, zapojen v souladu s pravidly pro rozpočet obce až v roce 2016 (položka 4116) .</t>
  </si>
  <si>
    <t xml:space="preserve">Nedaňové příjmy - příjmy z vlastní činnosti - obsah vlastních příjmů se zpravidla každoročně opakuje. </t>
  </si>
  <si>
    <t>§ 2119</t>
  </si>
  <si>
    <t>Příjmy z úhrad dobývacích prostor a vydobytých nerostů, částku nelze přesně určit, do rozpočtu zapojen odhad.</t>
  </si>
  <si>
    <t>§ 2310</t>
  </si>
  <si>
    <t xml:space="preserve">Příjmy za úhradu vody občanů z lokality Zámostí, Klepoč a Pizzerie (tuto část vodovodů nemá SmVak v pronájmu </t>
  </si>
  <si>
    <t>a voda je fakturována obci), dále příjem z pronájmu vodovodů SmVaKu.</t>
  </si>
  <si>
    <t>§ 2321</t>
  </si>
  <si>
    <t>Příjmy za úhradu pronájmu kanalizací SmVaKu.</t>
  </si>
  <si>
    <t>§ 3314</t>
  </si>
  <si>
    <t>Příjmy za půjčovné knih, kopírování.</t>
  </si>
  <si>
    <t>§ 3319</t>
  </si>
  <si>
    <t>Příjmy za prodej turistických známek, za pronájem sálu Dělnického domu.</t>
  </si>
  <si>
    <t>§ 3349</t>
  </si>
  <si>
    <t>Příjmy za inzerci v Albrechtických listech.</t>
  </si>
  <si>
    <t>§ 3612</t>
  </si>
  <si>
    <t>Příjmy za služby a nájem v bytových domech - ul. Hornická, Bělehradská, DPS, ul.Školní.</t>
  </si>
  <si>
    <t>§ 3613</t>
  </si>
  <si>
    <t>Příjmy za služby a nájem v nebytových prostorách - budova 501, Zámostí, Dělnický dům, Drobné provozovny.</t>
  </si>
  <si>
    <t>§ 3632</t>
  </si>
  <si>
    <t>Příjmy za úhradu hrobových míst a za pronájem a služby smuteční síně.</t>
  </si>
  <si>
    <t>§ 3633</t>
  </si>
  <si>
    <t>Příjmy za věcná břemena  na základě uzavřených smluv mezi obcí a ČEZ</t>
  </si>
  <si>
    <t>§ 3722</t>
  </si>
  <si>
    <t>Příjmy za sběr a svoz komunálního odpadu od podnikatelů na území obce, od firmy EKO-KOM za tříděný odpad</t>
  </si>
  <si>
    <t>§ 5311</t>
  </si>
  <si>
    <t>Příjmy za pokuty uložené obecní policií</t>
  </si>
  <si>
    <t>§ 6171</t>
  </si>
  <si>
    <t>Příjmy za kopírování, pronájem pozemku (Česká pošta, Lesy ČR, předzahrádky)</t>
  </si>
  <si>
    <t>§ 6310</t>
  </si>
  <si>
    <t>Příjmy z přijatých úroků z běžného účtu u České spořitelny a příjmy z dividend (SmVak a Depos)</t>
  </si>
  <si>
    <t>§ 1014</t>
  </si>
  <si>
    <t xml:space="preserve">Výdaje na léky a zdravotnický materiál, poplatek za odchyt, lékařské ošetření a pobyt psů odchycených na území obce </t>
  </si>
  <si>
    <t>a umístěných v útulku.</t>
  </si>
  <si>
    <t>§ 2212</t>
  </si>
  <si>
    <t>Výdaje na mzdy za stálé pracovníky zařazené v této kapitole (za pracovníky vykonávající veřejně prospěšné práce budou</t>
  </si>
  <si>
    <t>mzdové prostředky zapojeny dle pravidel k rozpočtu 2016 v průběhu roku), dále výdaje na ochranné pomůcky, posypový</t>
  </si>
  <si>
    <t>materiál, opravy cest a chodníků, dopravní značení v obci, úklid silnic (čištění a odhrabávání sněhu), výdaje spojené</t>
  </si>
  <si>
    <t>s provozem komunálního vozu (materiál, pojistné, mzdy a opravy). Výdaje v této kapitole byly podstatně navýšeny,</t>
  </si>
  <si>
    <t xml:space="preserve">o opravy - zpevnění plochy u Dělnického domu  a zdravotního střediska, opravy chodníků na ul. Hlavní a Obecní, zřízení  </t>
  </si>
  <si>
    <t>přechodu u mateřské školy  a také z důvodu navýšených investičních výdajů.</t>
  </si>
  <si>
    <t>Pro rok 2016  rozpočtovány investice  ve výši 2 470 tis. Kč, a to :</t>
  </si>
  <si>
    <r>
      <t xml:space="preserve">* </t>
    </r>
    <r>
      <rPr>
        <i/>
        <sz val="12"/>
        <rFont val="Arial CE"/>
        <charset val="238"/>
      </rPr>
      <t>Rekonstrukce mostu ul. Školní</t>
    </r>
    <r>
      <rPr>
        <sz val="12"/>
        <rFont val="Arial CE"/>
        <charset val="238"/>
      </rPr>
      <t xml:space="preserve"> - výdaje na přeložky stávajících síti, výdaje na technický dozor investora a BOZP. Tyto</t>
    </r>
  </si>
  <si>
    <t xml:space="preserve">  výdaje si musí obec zajistit sama na své vlastní náklady</t>
  </si>
  <si>
    <r>
      <t xml:space="preserve">* </t>
    </r>
    <r>
      <rPr>
        <i/>
        <sz val="12"/>
        <rFont val="Arial CE"/>
        <charset val="238"/>
      </rPr>
      <t xml:space="preserve">II.etapa silnice ul. Nádražní </t>
    </r>
    <r>
      <rPr>
        <sz val="12"/>
        <rFont val="Arial CE"/>
        <charset val="238"/>
      </rPr>
      <t>- výdaje plánované na úhradu správních poplatků</t>
    </r>
  </si>
  <si>
    <r>
      <t xml:space="preserve">* </t>
    </r>
    <r>
      <rPr>
        <i/>
        <sz val="12"/>
        <rFont val="Arial CE"/>
        <charset val="238"/>
      </rPr>
      <t xml:space="preserve">Rozšíření ul. Pasecká </t>
    </r>
    <r>
      <rPr>
        <sz val="12"/>
        <rFont val="Arial CE"/>
        <charset val="238"/>
      </rPr>
      <t>- výdaje použity na zpracování projektové dokumentace pro výběr zhotovitele stavby</t>
    </r>
  </si>
  <si>
    <r>
      <t xml:space="preserve">* </t>
    </r>
    <r>
      <rPr>
        <i/>
        <sz val="12"/>
        <rFont val="Arial CE"/>
        <charset val="238"/>
      </rPr>
      <t>Silniční žlab ul. Školní</t>
    </r>
    <r>
      <rPr>
        <sz val="12"/>
        <rFont val="Arial CE"/>
        <charset val="238"/>
      </rPr>
      <t xml:space="preserve"> - výdaje na realizaci stavby silničního žlabu, tento byl přesunut do roku 2016 z důvodu výstavby </t>
    </r>
  </si>
  <si>
    <t xml:space="preserve">  kanalizace</t>
  </si>
  <si>
    <t>* Propojka ul. Písečná I.část - výdaje na projektovou dokumentaci k územnímu rozhodnutí</t>
  </si>
  <si>
    <t>* Výkupy pozemků - na základě žádostí jednotlivých občanů</t>
  </si>
  <si>
    <t>§ 2221</t>
  </si>
  <si>
    <t xml:space="preserve">Výdaje na dopravní obslužnost - provoz linky -  Karviná (Kýpus 200 tis.Kč), provoz linky č. 402 Havířov (ČSAD 2 600 tis.Kč) </t>
  </si>
  <si>
    <t>Výdaje na spotřebu vody v RD lokalitě Zámostí, Klepoč a Pizerie ( následně se jim spotřeba vody fakturuje - viz stejná</t>
  </si>
  <si>
    <t>kapitola v příjmové části), dále na rozbor pitné vody, opravy.</t>
  </si>
  <si>
    <t xml:space="preserve">Výdaje zejména na věcná břemena na přípojky kanalizace Zámostí (200 tis.Kč) a Paseky (220 tis. Kč), likvidace čerpací </t>
  </si>
  <si>
    <t>stanice u základní  školy (200 tis. Kč) a závěrečná zpráva k investiční akci - kanalizace Zámostí (50 tis. Kč), dále opravy.</t>
  </si>
  <si>
    <t>Pro rok 2016  rozpočtovány investice  ve výši  100 tis. Kč, a to :</t>
  </si>
  <si>
    <r>
      <t xml:space="preserve">* </t>
    </r>
    <r>
      <rPr>
        <i/>
        <sz val="12"/>
        <rFont val="Arial CE"/>
        <charset val="238"/>
      </rPr>
      <t xml:space="preserve">ČOV Nový Svět </t>
    </r>
    <r>
      <rPr>
        <sz val="12"/>
        <rFont val="Arial CE"/>
        <charset val="238"/>
      </rPr>
      <t>- výdaje použity na správní poplatky a možné nepředvídané náklady</t>
    </r>
  </si>
  <si>
    <r>
      <t xml:space="preserve">* </t>
    </r>
    <r>
      <rPr>
        <i/>
        <sz val="12"/>
        <rFont val="Arial CE"/>
        <charset val="238"/>
      </rPr>
      <t>Kanalizace Paseky, Stonavská</t>
    </r>
    <r>
      <rPr>
        <sz val="12"/>
        <rFont val="Arial CE"/>
        <charset val="238"/>
      </rPr>
      <t xml:space="preserve"> - výdaje znalecké posudky pro kolaudační řízení</t>
    </r>
  </si>
  <si>
    <t>§ 3113</t>
  </si>
  <si>
    <t>Příspěvek na provoz oběma příspěvkovým organizacím. Výdaje navýšeny o 200 tis. Kč u ZŠ a MŠ s polským jazykem</t>
  </si>
  <si>
    <t>vyučovacím o náklady na likvidaci staré stodoly a pořízení nového přístřešku k uložení lavic pro školní akce.</t>
  </si>
  <si>
    <t>§ 3239</t>
  </si>
  <si>
    <t>Příspěvek občanům s trvalým pobytem v Albrechticích na Univerzitu 3.věku.</t>
  </si>
  <si>
    <t>Výdaje na knihovnu - mzdové prostředky, nákup knih, služby spojené s údržbou softwaru, opravy, cestovné, vodu, plyn,</t>
  </si>
  <si>
    <t>el. energie.</t>
  </si>
  <si>
    <t xml:space="preserve">Mzdové výdaje na zaměstnance zajišťující provoz sálu Dělnického domu a kronikářku, materiál, opravy a služby. Kromě </t>
  </si>
  <si>
    <t xml:space="preserve">provozních výdajů je v rozpočtu zahrnut výdaj na zhotovení kalendářů pro rok 2017 do všech domácností (80 tis.Kč), </t>
  </si>
  <si>
    <t xml:space="preserve">publikace k 250. výročí dřevěného kostela (100 tis.Kč), výdaje na zajištění kulturních akcí včetně pohoštění - ples, den </t>
  </si>
  <si>
    <t xml:space="preserve">učitelů, setkání s nejstaršími občany obce, vánoční koncert, soutěž ke dni dětí ( cca 250 tis Kč). V této kapitole je rovněž </t>
  </si>
  <si>
    <t>zahrnuta částka za roční pronájem veřejného WC (u katolického kostela) ve výši 40 tis. Kč.</t>
  </si>
  <si>
    <t>§ 3330</t>
  </si>
  <si>
    <t>Zahrnuty výdaje na transfery místním církvím. Římskokatolický kostel - na  výměnu dveří za mříže uvnitř kostela (50 tis.Kč)</t>
  </si>
  <si>
    <t>a Evangelická církev - na celkovou rekonstrukci vstupu do kostela včetně vybudování bezbariérového vstupu ( 200 tis.Kč).</t>
  </si>
  <si>
    <t>Výdaje na tisk a roznášku Albrechtických listů.</t>
  </si>
  <si>
    <t>§ 3399</t>
  </si>
  <si>
    <t>Výdaje na SPOZ - výdaje zejména na věcné dary u příležitosti vítání občánků, zlatých svateb, životních jubileí občanům</t>
  </si>
  <si>
    <t>starších 70-ti let, nejlepším žákům na konci školního roku a dětem - předškolákům. Dále to jsou výdaje na pohoštění,</t>
  </si>
  <si>
    <t>fotodokumentaci z těchto akcí a spotřební materiál.</t>
  </si>
  <si>
    <t>§ 3412</t>
  </si>
  <si>
    <t xml:space="preserve">Náklady na zajištění provozu - mzdové náklady na pracovníka zajišťujícího údržbu fotbalového hřiště,  voda, palivo </t>
  </si>
  <si>
    <t>do sekačky, služby telekomunikací, oprava a údržba nejen fotbalového hřiště ale i dětských hřišť v obci. Dále nákup</t>
  </si>
  <si>
    <t>2 ks ochranných sítí - jedna k ochraně fasády a oken budovy školy a druhá na hřiště s umělým povrchem za bránou</t>
  </si>
  <si>
    <t>směrem ke hřbitovu.</t>
  </si>
  <si>
    <t>Pro rok 2016  rozpočtovány investice  ve výši  500 tis. Kč, a to :</t>
  </si>
  <si>
    <r>
      <t xml:space="preserve">* </t>
    </r>
    <r>
      <rPr>
        <i/>
        <sz val="12"/>
        <rFont val="Arial CE"/>
        <charset val="238"/>
      </rPr>
      <t>Herní řada</t>
    </r>
    <r>
      <rPr>
        <sz val="12"/>
        <rFont val="Arial CE"/>
        <charset val="238"/>
      </rPr>
      <t xml:space="preserve"> - v návrhu se jedná  o  prolézačku "Pavouk"  z nerezové oceli. Dle doporučení firmy SAPEKOR je tato </t>
    </r>
  </si>
  <si>
    <t xml:space="preserve">  prolézačka velmi oblíbená a vyhrají si s ní děti různých věkových kategorií. Výše uvedená částka by měla pokrýt</t>
  </si>
  <si>
    <t xml:space="preserve">  náklady spojené se zakoupením a instalací tohoto prvku včetně pryžové dlažby. Výběr  konkrétního prvku či firmy,</t>
  </si>
  <si>
    <t xml:space="preserve">  od které bude herní prvek či prvky  nakoupeny, bude rozhodnuto až v průběhu roku 2016.</t>
  </si>
  <si>
    <t>§ 3429</t>
  </si>
  <si>
    <t xml:space="preserve">Výdaje na transfery organizacím, které  zajištují zájmovou činnosti a využití volného času  jsou rozpočtovány  v souhrné </t>
  </si>
  <si>
    <t>výši 1 mil. Kč. O výši příspěvku jednotlivým organizacím rozhoduje zastupitelstvo. V této kapitole je rovněž zahrnut</t>
  </si>
  <si>
    <t>neinvestiční transfer PZKO na výměnu oken ve výši 70 tis.Kč.</t>
  </si>
  <si>
    <t>§ 3599</t>
  </si>
  <si>
    <t>Provozní výdaje na zdravotní středisko - voda, plyn a el.energie, opravy a služby.</t>
  </si>
  <si>
    <t xml:space="preserve">Provozní výdaje v bytových domech (ul. Hornická, Bělehradská a DPS) - voda, plyn, energie, služby a materiál. Kromě </t>
  </si>
  <si>
    <t xml:space="preserve">běžné údržby jsou do rozpočtu obce zařazeny nátěry venkovních kovových konstrukcí  v bytovém domě ul. Hornická </t>
  </si>
  <si>
    <t xml:space="preserve">u vchodů č.p.805 a č.p.806 včetně přístupových ramp a oprava venkovních schodišť u vchodů č.p.805 a č.p.806  </t>
  </si>
  <si>
    <t xml:space="preserve">(400 tis.Kč). Do rozpočtu zařazeny v roce 2016 i zvýšené výdaje na opravy v bytových domech - výměna kotlů, bojlerů, </t>
  </si>
  <si>
    <t xml:space="preserve">malování chodeb ( 280 tis.Kč). Dále jsou zde zahrnuty i výdaje na vyplacené úroky z kaucí občanů složených na obecní  </t>
  </si>
  <si>
    <t>byty v naší obci (cca 13 tis. Kč ročně).</t>
  </si>
  <si>
    <t>Provozní výdaje v nebytovém hospodářství (Drobné provozovny, budova čp. 501, Kadeřnictví TOP, Zámostí a Dělnický</t>
  </si>
  <si>
    <t>dům). Tedy materiál, voda, plyn el.energie a služby. Kromě běžných oprav je do rozpočtu zapojen 1.mil.Kč na studie,</t>
  </si>
  <si>
    <t>případně projekty k opravě Dělnického domu.</t>
  </si>
  <si>
    <t>Pro rok 2016 rozpočtovány investice  ve výši  750 tis. Kč, a to :</t>
  </si>
  <si>
    <r>
      <t xml:space="preserve">* </t>
    </r>
    <r>
      <rPr>
        <i/>
        <sz val="12"/>
        <rFont val="Arial CE"/>
        <charset val="238"/>
      </rPr>
      <t>Budova Drobné provozovny</t>
    </r>
    <r>
      <rPr>
        <sz val="12"/>
        <rFont val="Arial CE"/>
        <charset val="238"/>
      </rPr>
      <t xml:space="preserve"> - bude provedeno výběrové řízení na dodavatele stavebních prací. Do této částky </t>
    </r>
  </si>
  <si>
    <t xml:space="preserve">  je zahrnuta výstavba nové ČOV, sanace sklepních prostor objektu, vybudování nového rozvodu vody a kanalizace</t>
  </si>
  <si>
    <t xml:space="preserve">  v suterénu objektu, položení nové podlahy.</t>
  </si>
  <si>
    <t>§3631</t>
  </si>
  <si>
    <t>Výdaje na el. energii veřejného osvětlení včetně údržby (oprava a práce s plošinou). Dále nájemné za vánoční</t>
  </si>
  <si>
    <t>výzdobu (60 tis.Kč).</t>
  </si>
  <si>
    <t>Pro rok 2016 rozpočtovány investice  ve výši  150 tis. Kč, a to :</t>
  </si>
  <si>
    <r>
      <t xml:space="preserve">* </t>
    </r>
    <r>
      <rPr>
        <i/>
        <sz val="12"/>
        <rFont val="Arial CE"/>
        <charset val="238"/>
      </rPr>
      <t>VO ul. Písečná</t>
    </r>
    <r>
      <rPr>
        <sz val="12"/>
        <rFont val="Arial CE"/>
        <charset val="238"/>
      </rPr>
      <t xml:space="preserve"> - výdaje použity na rozšíření veřejného osvětlení u stávajících rodinných domů na uvedené ulici. </t>
    </r>
  </si>
  <si>
    <t xml:space="preserve">  Jedná se o montáž 7 ks svítidel + kabelové vzdušné vedení po sloupech společnosti ČEZ a.s.</t>
  </si>
  <si>
    <t xml:space="preserve">Výdaje na provoz hřbitova a smuteční síně u dřevěného kostela - el.energie, běžné opravy a služby spojené s údržbou </t>
  </si>
  <si>
    <t>a výdaje na sociální pohřby (36 tis.Kč).</t>
  </si>
  <si>
    <t>Pro rok 2016 rozpočtovány investice  ve výši  1 050 tis. Kč, a to :</t>
  </si>
  <si>
    <r>
      <t xml:space="preserve">* </t>
    </r>
    <r>
      <rPr>
        <i/>
        <sz val="12"/>
        <rFont val="Arial CE"/>
        <charset val="238"/>
      </rPr>
      <t>Rozšíření evangelického hřbitova</t>
    </r>
    <r>
      <rPr>
        <sz val="12"/>
        <rFont val="Arial CE"/>
        <charset val="238"/>
      </rPr>
      <t xml:space="preserve"> - Bude provedeno  výběrové řízení na dodavatele stavebních prací. V rámci </t>
    </r>
  </si>
  <si>
    <t xml:space="preserve">  stavby bude vybudováno nové oplocení rozšířeného areálu evangelického hřbitova, výstavba zpevněných ploch,</t>
  </si>
  <si>
    <t xml:space="preserve">  příprava území pro jednotlivá hrobová místa, odstranění stávajícího plotu a křovin. V této části je zahrnut i poplatek </t>
  </si>
  <si>
    <t xml:space="preserve">  za odnětí ze zemědělského půdního fondu za cca 210 tis.Kč</t>
  </si>
  <si>
    <r>
      <t xml:space="preserve">* </t>
    </r>
    <r>
      <rPr>
        <i/>
        <sz val="12"/>
        <rFont val="Arial CE"/>
        <charset val="238"/>
      </rPr>
      <t>Chodník k urnovým místům</t>
    </r>
    <r>
      <rPr>
        <sz val="12"/>
        <rFont val="Arial CE"/>
        <charset val="238"/>
      </rPr>
      <t xml:space="preserve"> - výdaje na realizaci chodníku k novým urnovým místům na hřbitově u školy</t>
    </r>
  </si>
  <si>
    <t>Pro rok 2016 rozpočtovány investice  ve výši  50 tis. Kč, a to :</t>
  </si>
  <si>
    <r>
      <t xml:space="preserve">* </t>
    </r>
    <r>
      <rPr>
        <i/>
        <sz val="12"/>
        <rFont val="Arial CE"/>
        <charset val="238"/>
      </rPr>
      <t>Inženýrské sítě Písečná</t>
    </r>
    <r>
      <rPr>
        <sz val="12"/>
        <rFont val="Arial CE"/>
        <charset val="238"/>
      </rPr>
      <t xml:space="preserve"> - výdaje na dopracování projektové dokumentace</t>
    </r>
  </si>
  <si>
    <t>§ 3635</t>
  </si>
  <si>
    <t>Výdaj na úpravu č.1 Územního plánu obce Albrechtice dle předběžné kalkulace Urbanistického střediska.</t>
  </si>
  <si>
    <t>Běžné provozní výdaje - voda, el. energie, drobné opravy v areálu sběrného dvora. Stěžejním výdajem je výdaj</t>
  </si>
  <si>
    <t>za odvoz odpadu v obci, dále pak nákup plastových pytlů a popelnic.</t>
  </si>
  <si>
    <t>§ 3745</t>
  </si>
  <si>
    <t xml:space="preserve">Výdaje na zajištění údržby veřejné zeleně - mzdové náklady pracovníka na tomto úseku, materiál, sečení, ořez větví,  </t>
  </si>
  <si>
    <t>benzín do sekačky, opravy a údržba sekaček, ochranné pomůcky. Rovněž zahrnuje výdaje na regeneraci zeleně</t>
  </si>
  <si>
    <t>před obecním úřadem (250 tis. Kč), u Dělnického domu (250 tis. Kč),  nákup laviček do obecních parků (120 tis.).</t>
  </si>
  <si>
    <t>§ 4339</t>
  </si>
  <si>
    <t>Výdaje na jednorázové příspěvky pro sociálně potřebné občany a dary pro oceněné dárce krve.</t>
  </si>
  <si>
    <t>§ 4359</t>
  </si>
  <si>
    <t>Neinvestiční transfery pro organizace zajišťující sociální péči občanům  (např.Slezská diakonie).</t>
  </si>
  <si>
    <t xml:space="preserve">Výdaje spojené se zajištěním obecní policie. Jedná se o mzdové náklady, pracovní oděvy, provozní náklady služebny </t>
  </si>
  <si>
    <t xml:space="preserve">(materiál, voda, plyn, el.energie, telekomunikační služby).  Další náklady jsou spojené s údržbou vozového parku </t>
  </si>
  <si>
    <t xml:space="preserve">a nákup PHM. </t>
  </si>
  <si>
    <t>§ 5512</t>
  </si>
  <si>
    <t>Provozní výdaje spojené s provozem JSDH. Především na nákup ochranných pomůcek, mzdové výdaje a výdaje</t>
  </si>
  <si>
    <t xml:space="preserve">spojené s provozem a údržbou budovy požární zbrojnice. Jedná se o materiál, vodu, plyn, el.energii, opravy a služby. </t>
  </si>
  <si>
    <t>Dále pak výdaje na PHM, pojištění, školení, cestovné a také věcné dary na akce Pohár starosty, Rallye Albrechtice,</t>
  </si>
  <si>
    <t>Tábor mladých hasičů, Okrskovou postupovou soutěž.</t>
  </si>
  <si>
    <t>Pro rok 2016 rozpočtovány investice  ve výši  250 tis. Kč, a to :</t>
  </si>
  <si>
    <r>
      <t xml:space="preserve">* </t>
    </r>
    <r>
      <rPr>
        <i/>
        <sz val="12"/>
        <rFont val="Arial CE"/>
        <charset val="238"/>
      </rPr>
      <t>Garážové stání</t>
    </r>
    <r>
      <rPr>
        <sz val="12"/>
        <rFont val="Arial CE"/>
        <charset val="238"/>
      </rPr>
      <t xml:space="preserve"> - jedná se o pořízení jednoduchého plechového garážového stání za budovou hasičské zbrojnice</t>
    </r>
  </si>
  <si>
    <t>§ 6112</t>
  </si>
  <si>
    <t xml:space="preserve">Výdaje na činnost zastupitelských orgánů - především mzdové výdaje starosty,místostarosty, rady, zastupitelů, členů </t>
  </si>
  <si>
    <t xml:space="preserve">výborů a komisí. Dále výdaje spojené s činností ZO - materiál, pojištění, opravy, cestovné pohoštění a výdaje spojené </t>
  </si>
  <si>
    <t>s užíváním telefonů.</t>
  </si>
  <si>
    <t>Výdaje spojené s chodem úřadu - mzdy pracovníků úřadu, pojištění majetku, služby pošt a telekomunikací, školení,</t>
  </si>
  <si>
    <t xml:space="preserve">nákup materiálu a knih, technického vybavení, údržba a programové vybavení apod.  Výdaje spojené s provozem </t>
  </si>
  <si>
    <t>a údržbou obecního úřadu - voda, plyn, el.energie, služby, opravy. Dalšími výdaji této oblasti jsou výdaje na příspěvky</t>
  </si>
  <si>
    <t>svazků, ve které má obec členství (SMOOK, Mikroregion T a Ž přehrady). Patří sem i výdaje ze sociálního fondu.</t>
  </si>
  <si>
    <t>Výdaje na bankovní služby České spořitelny a České národní banky, kde má obec vedeny své účty.</t>
  </si>
  <si>
    <t>§ 6399</t>
  </si>
  <si>
    <t>Výdaje na platby vyplývající z daňové povinnosti související s plátcovstvím daně z přidané hodnoty.</t>
  </si>
  <si>
    <t>§ 6409</t>
  </si>
  <si>
    <t>V této kapitole jsou začleněny prostředky, které nebyly účelově rozděleny v rozpočtu - tedy slouží jako rezerva¨.</t>
  </si>
  <si>
    <t>Tuto je možno do rozpočtu zapojit v průběhu roku ( 3400 tis. Kč).</t>
  </si>
  <si>
    <r>
      <t xml:space="preserve">Pravidla čerpání rozpočtu obce Albrechtice na rok 2016   </t>
    </r>
    <r>
      <rPr>
        <b/>
        <i/>
        <sz val="18"/>
        <rFont val="Arial CE"/>
        <charset val="238"/>
      </rPr>
      <t xml:space="preserve">  </t>
    </r>
  </si>
  <si>
    <t>Čerpání Sociálního fondu  včetně ošatného bude realizováno prostřednictvím rozpočtu obce v kapitole správa</t>
  </si>
  <si>
    <t>Odpisy v obou příspěvkových organizacích v  roce 2016 budou na konci roku proúčtovány jako vzájemný zápočet</t>
  </si>
  <si>
    <t>do výnosů obce a zároveň ve stejné výši do nákladů obce proúčtováním jako poskytnutý transfer. O tuto částku</t>
  </si>
  <si>
    <t>bude navýšen neinvestiční transfer na provoz jednotlivých příspěvkových organizací.</t>
  </si>
  <si>
    <t>Příjmy dotace z Úřadu práce na  aktivní politiku zaměstnanosti (VPP) a  výdaje související s touto dotací na mzdy,</t>
  </si>
  <si>
    <t>zdravotní a sociální pojištění pracovníků na veřejně prospěšných pracích budou do rozpočtu obce Albrechtice</t>
  </si>
  <si>
    <t>zapojeny a zaúčtovány vždy nejpozději k 30.6.2016 a 31.12.2016.</t>
  </si>
  <si>
    <t>Zastupitelstvo obce Albrechtice v souladu se zákonem č.128/2000 Sb., o obcích, ve znění pozdějších předpisů,</t>
  </si>
  <si>
    <t xml:space="preserve">§ 102 odst.2 písmena a) pověřuje Radu obce Albrechtice provádět úpravu rozpočtu v průběhu roku 2016 do výše </t>
  </si>
  <si>
    <t>500 000,-Kč v jednotlivém případě s možností převodu mezi kapitolami.</t>
  </si>
  <si>
    <t xml:space="preserve">Zastupitelstvo si vyhrazuje provádět rozpočtová opatření v případě, že jednotlivá rozpočtová úprava přesáhne částku </t>
  </si>
  <si>
    <t>500 000,--Kč.</t>
  </si>
  <si>
    <t>Dne: 16.12.2015</t>
  </si>
  <si>
    <r>
      <t xml:space="preserve">                   </t>
    </r>
    <r>
      <rPr>
        <b/>
        <i/>
        <u/>
        <sz val="20"/>
        <color theme="4" tint="-0.249977111117893"/>
        <rFont val="Arial"/>
        <family val="2"/>
        <charset val="238"/>
      </rPr>
      <t>Rozpočet obce Albrechtice na rok 2016</t>
    </r>
  </si>
  <si>
    <t>Tvorba fondu  4%</t>
  </si>
  <si>
    <t>Jednorázový převod z BÚ na ošatné</t>
  </si>
  <si>
    <t>Zůstatek z roku 2015</t>
  </si>
  <si>
    <t>CELKEM</t>
  </si>
  <si>
    <t>Stravování</t>
  </si>
  <si>
    <t>Životní a pracovní jubilea, odchod do důchodu</t>
  </si>
  <si>
    <t>Zdraví, regenerace, kultura, sport, vzdělávání, ošatné</t>
  </si>
  <si>
    <t>Dne 16.12.2015</t>
  </si>
  <si>
    <r>
      <rPr>
        <b/>
        <i/>
        <u/>
        <sz val="18"/>
        <rFont val="Arial"/>
        <family val="2"/>
        <charset val="238"/>
      </rPr>
      <t>Rozpočet sociálního fondu na rok 2016</t>
    </r>
    <r>
      <rPr>
        <b/>
        <i/>
        <sz val="18"/>
        <rFont val="Arial"/>
        <family val="2"/>
        <charset val="238"/>
      </rPr>
      <t xml:space="preserve">           </t>
    </r>
  </si>
  <si>
    <t>(tyto jsou začleněny v celkových částkách jednotlivých kapitol)</t>
  </si>
  <si>
    <t>kapitola</t>
  </si>
  <si>
    <t>položka</t>
  </si>
  <si>
    <t>org</t>
  </si>
  <si>
    <t>název akce</t>
  </si>
  <si>
    <t>částka Kč</t>
  </si>
  <si>
    <t>1. Silnice</t>
  </si>
  <si>
    <t>Rekonstrukce mostu ul. Školní</t>
  </si>
  <si>
    <t>II.etapa silnice ul. Nádražní</t>
  </si>
  <si>
    <t>Rozšíření ul. Pasecká</t>
  </si>
  <si>
    <t>Silniční žlab ul. Školní</t>
  </si>
  <si>
    <t>Propojka ul. Písečná I.část</t>
  </si>
  <si>
    <t>Výkupy pozemků</t>
  </si>
  <si>
    <t>2. Odvádění a čištění odpadních vod</t>
  </si>
  <si>
    <t>ČOV Nový Svět</t>
  </si>
  <si>
    <t>Kanalizace Paseky,Stonavská</t>
  </si>
  <si>
    <t>3.Hřiště</t>
  </si>
  <si>
    <t>Herní prvek</t>
  </si>
  <si>
    <t>4.Nebytové prostory</t>
  </si>
  <si>
    <t>Budova Drobné provozovny</t>
  </si>
  <si>
    <t>5.Veřejné osvětlení</t>
  </si>
  <si>
    <t>VO ul. Písečná</t>
  </si>
  <si>
    <t>6. Pohřebnictví</t>
  </si>
  <si>
    <t>Rozšíření evangelického hřbitova</t>
  </si>
  <si>
    <t>Chodník k urnovým místům</t>
  </si>
  <si>
    <t>7. Výstavba a údržba místních inženýrských sítí</t>
  </si>
  <si>
    <t>Inženýrské sítě Písečná</t>
  </si>
  <si>
    <t>8. Požární ochrana</t>
  </si>
  <si>
    <t>Garážové stání</t>
  </si>
  <si>
    <t>PLÁNOVANÉ INVESTICE NA ROK 2016   C E L K E M</t>
  </si>
  <si>
    <t>Zpracoval: Roman Švestka, referent investice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</si>
</sst>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20"/>
      <color theme="4" tint="-0.249977111117893"/>
      <name val="Arial"/>
      <family val="2"/>
      <charset val="238"/>
    </font>
    <font>
      <b/>
      <i/>
      <sz val="16"/>
      <color theme="4" tint="-0.249977111117893"/>
      <name val="Arial CE"/>
      <charset val="238"/>
    </font>
    <font>
      <i/>
      <sz val="16"/>
      <color theme="4" tint="-0.249977111117893"/>
      <name val="Arial CE"/>
      <charset val="238"/>
    </font>
    <font>
      <sz val="16"/>
      <color theme="4" tint="-0.249977111117893"/>
      <name val="Arial CE"/>
      <charset val="238"/>
    </font>
    <font>
      <b/>
      <sz val="16"/>
      <color theme="4" tint="-0.249977111117893"/>
      <name val="Arial CE"/>
      <charset val="238"/>
    </font>
    <font>
      <sz val="10"/>
      <color theme="4" tint="-0.249977111117893"/>
      <name val="Arial CE"/>
      <charset val="238"/>
    </font>
    <font>
      <sz val="10"/>
      <color theme="4" tint="-0.249977111117893"/>
      <name val="Arial"/>
      <family val="2"/>
      <charset val="238"/>
    </font>
    <font>
      <b/>
      <i/>
      <u/>
      <sz val="20"/>
      <name val="Arial"/>
      <family val="2"/>
      <charset val="238"/>
    </font>
    <font>
      <b/>
      <i/>
      <u/>
      <sz val="16"/>
      <name val="Arial CE"/>
      <charset val="238"/>
    </font>
    <font>
      <i/>
      <u/>
      <sz val="16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b/>
      <sz val="12"/>
      <name val="Arial CE"/>
      <charset val="238"/>
    </font>
    <font>
      <b/>
      <u/>
      <sz val="12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u/>
      <sz val="12"/>
      <name val="Arial CE"/>
      <charset val="238"/>
    </font>
    <font>
      <b/>
      <sz val="10"/>
      <name val="Arial CE"/>
      <charset val="238"/>
    </font>
    <font>
      <sz val="12"/>
      <color theme="4" tint="-0.499984740745262"/>
      <name val="Arial CE"/>
      <charset val="238"/>
    </font>
    <font>
      <sz val="14"/>
      <color theme="4" tint="-0.499984740745262"/>
      <name val="Arial CE"/>
      <charset val="238"/>
    </font>
    <font>
      <b/>
      <u/>
      <sz val="14"/>
      <name val="Arial CE"/>
      <charset val="238"/>
    </font>
    <font>
      <sz val="10"/>
      <name val="Arial"/>
      <family val="2"/>
      <charset val="238"/>
    </font>
    <font>
      <u/>
      <sz val="12"/>
      <color indexed="10"/>
      <name val="Arial CE"/>
      <charset val="238"/>
    </font>
    <font>
      <sz val="10"/>
      <color indexed="17"/>
      <name val="Arial CE"/>
      <charset val="238"/>
    </font>
    <font>
      <sz val="12"/>
      <color indexed="10"/>
      <name val="Arial CE"/>
      <charset val="238"/>
    </font>
    <font>
      <sz val="12"/>
      <color indexed="17"/>
      <name val="Arial CE"/>
      <charset val="238"/>
    </font>
    <font>
      <b/>
      <sz val="8"/>
      <name val="Arial CE"/>
      <family val="2"/>
      <charset val="238"/>
    </font>
    <font>
      <b/>
      <sz val="10"/>
      <color indexed="10"/>
      <name val="Arial CE"/>
      <family val="2"/>
      <charset val="238"/>
    </font>
    <font>
      <u/>
      <sz val="14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2"/>
      <color indexed="10"/>
      <name val="Arial CE"/>
      <charset val="238"/>
    </font>
    <font>
      <b/>
      <sz val="10"/>
      <color indexed="10"/>
      <name val="Arial CE"/>
      <charset val="238"/>
    </font>
    <font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1"/>
      <name val="Arial CE"/>
      <charset val="238"/>
    </font>
    <font>
      <b/>
      <sz val="8"/>
      <name val="Arial CE"/>
      <charset val="238"/>
    </font>
    <font>
      <sz val="9"/>
      <name val="Arial CE"/>
      <charset val="238"/>
    </font>
    <font>
      <sz val="10"/>
      <color theme="9" tint="0.79998168889431442"/>
      <name val="Arial CE"/>
      <charset val="238"/>
    </font>
    <font>
      <b/>
      <i/>
      <sz val="12"/>
      <name val="Arial CE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color indexed="10"/>
      <name val="Arial CE"/>
      <charset val="238"/>
    </font>
    <font>
      <sz val="11"/>
      <name val="Arial"/>
      <family val="2"/>
      <charset val="238"/>
    </font>
    <font>
      <sz val="11"/>
      <color indexed="12"/>
      <name val="Arial"/>
      <family val="2"/>
      <charset val="238"/>
    </font>
    <font>
      <b/>
      <sz val="11"/>
      <color indexed="12"/>
      <name val="Arial"/>
      <family val="2"/>
      <charset val="238"/>
    </font>
    <font>
      <b/>
      <sz val="10"/>
      <color indexed="12"/>
      <name val="Arial CE"/>
      <charset val="238"/>
    </font>
    <font>
      <sz val="11"/>
      <name val="Arial CE"/>
      <family val="2"/>
      <charset val="238"/>
    </font>
    <font>
      <b/>
      <i/>
      <sz val="11"/>
      <name val="Arial CE"/>
      <family val="2"/>
      <charset val="238"/>
    </font>
    <font>
      <b/>
      <sz val="11"/>
      <name val="Arial CE"/>
      <family val="2"/>
      <charset val="238"/>
    </font>
    <font>
      <i/>
      <sz val="12"/>
      <name val="Arial CE"/>
      <charset val="238"/>
    </font>
    <font>
      <b/>
      <sz val="14"/>
      <name val="Arial CE"/>
      <family val="2"/>
      <charset val="238"/>
    </font>
    <font>
      <sz val="8"/>
      <name val="Arial CE"/>
      <charset val="238"/>
    </font>
    <font>
      <b/>
      <sz val="11"/>
      <color theme="4" tint="-0.499984740745262"/>
      <name val="Arial CE"/>
      <charset val="238"/>
    </font>
    <font>
      <b/>
      <u/>
      <sz val="20"/>
      <color theme="4" tint="-0.499984740745262"/>
      <name val="Arial"/>
      <family val="2"/>
      <charset val="238"/>
    </font>
    <font>
      <b/>
      <sz val="10"/>
      <color theme="4" tint="-0.499984740745262"/>
      <name val="Arial CE"/>
      <charset val="238"/>
    </font>
    <font>
      <b/>
      <sz val="10"/>
      <color theme="4" tint="-0.499984740745262"/>
      <name val="Arial"/>
      <family val="2"/>
      <charset val="238"/>
    </font>
    <font>
      <b/>
      <u/>
      <sz val="20"/>
      <name val="Arial"/>
      <family val="2"/>
      <charset val="238"/>
    </font>
    <font>
      <u/>
      <sz val="20"/>
      <name val="Arial"/>
      <family val="2"/>
      <charset val="238"/>
    </font>
    <font>
      <b/>
      <i/>
      <u/>
      <sz val="18"/>
      <name val="Arial CE"/>
      <charset val="238"/>
    </font>
    <font>
      <b/>
      <i/>
      <sz val="18"/>
      <name val="Arial CE"/>
      <charset val="238"/>
    </font>
    <font>
      <b/>
      <i/>
      <sz val="18"/>
      <name val="Arial"/>
      <family val="2"/>
      <charset val="238"/>
    </font>
    <font>
      <sz val="12"/>
      <name val="Arial"/>
      <family val="2"/>
      <charset val="238"/>
    </font>
    <font>
      <b/>
      <i/>
      <u/>
      <sz val="20"/>
      <color theme="4" tint="-0.249977111117893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8"/>
      <color indexed="17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18"/>
      <name val="Arial"/>
      <family val="2"/>
      <charset val="238"/>
    </font>
    <font>
      <b/>
      <u/>
      <sz val="12"/>
      <name val="Arial"/>
      <family val="2"/>
      <charset val="238"/>
    </font>
    <font>
      <b/>
      <sz val="14"/>
      <name val="Arial"/>
      <family val="2"/>
      <charset val="238"/>
    </font>
    <font>
      <u/>
      <sz val="14"/>
      <name val="Arial"/>
      <family val="2"/>
      <charset val="238"/>
    </font>
    <font>
      <sz val="14"/>
      <name val="Arial"/>
      <family val="2"/>
      <charset val="238"/>
    </font>
    <font>
      <b/>
      <i/>
      <u/>
      <sz val="18"/>
      <name val="Arial"/>
      <family val="2"/>
      <charset val="238"/>
    </font>
    <font>
      <b/>
      <sz val="22"/>
      <color indexed="10"/>
      <name val="Arial"/>
      <family val="2"/>
      <charset val="238"/>
    </font>
    <font>
      <sz val="22"/>
      <name val="Arial"/>
      <family val="2"/>
      <charset val="238"/>
    </font>
    <font>
      <u/>
      <sz val="22"/>
      <name val="Arial"/>
      <family val="2"/>
      <charset val="238"/>
    </font>
    <font>
      <u/>
      <sz val="10"/>
      <name val="Arial"/>
      <family val="2"/>
      <charset val="238"/>
    </font>
    <font>
      <b/>
      <i/>
      <u/>
      <sz val="12"/>
      <color indexed="12"/>
      <name val="Arial"/>
      <family val="2"/>
      <charset val="238"/>
    </font>
    <font>
      <b/>
      <u/>
      <sz val="12"/>
      <color indexed="12"/>
      <name val="Arial"/>
      <family val="2"/>
      <charset val="238"/>
    </font>
    <font>
      <b/>
      <sz val="12"/>
      <color indexed="12"/>
      <name val="Arial"/>
      <family val="2"/>
      <charset val="238"/>
    </font>
    <font>
      <u/>
      <sz val="12"/>
      <name val="Arial"/>
      <family val="2"/>
      <charset val="238"/>
    </font>
    <font>
      <b/>
      <u/>
      <sz val="14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3">
    <xf numFmtId="0" fontId="0" fillId="0" borderId="0" xfId="0"/>
    <xf numFmtId="0" fontId="2" fillId="0" borderId="0" xfId="1" applyFont="1" applyFill="1"/>
    <xf numFmtId="0" fontId="3" fillId="0" borderId="0" xfId="1" applyFont="1" applyFill="1" applyBorder="1" applyAlignment="1">
      <alignment horizontal="left"/>
    </xf>
    <xf numFmtId="0" fontId="4" fillId="0" borderId="0" xfId="1" applyFont="1"/>
    <xf numFmtId="0" fontId="5" fillId="0" borderId="0" xfId="1" applyFont="1"/>
    <xf numFmtId="0" fontId="6" fillId="0" borderId="0" xfId="1" applyFont="1" applyFill="1"/>
    <xf numFmtId="0" fontId="7" fillId="0" borderId="0" xfId="1" applyFont="1"/>
    <xf numFmtId="0" fontId="7" fillId="0" borderId="0" xfId="1" applyFont="1" applyFill="1"/>
    <xf numFmtId="0" fontId="8" fillId="0" borderId="0" xfId="0" applyFont="1"/>
    <xf numFmtId="0" fontId="9" fillId="0" borderId="0" xfId="1" applyFont="1" applyFill="1"/>
    <xf numFmtId="0" fontId="10" fillId="0" borderId="0" xfId="1" applyFont="1" applyFill="1" applyBorder="1" applyAlignment="1">
      <alignment horizontal="left"/>
    </xf>
    <xf numFmtId="0" fontId="11" fillId="0" borderId="0" xfId="1" applyFont="1"/>
    <xf numFmtId="0" fontId="12" fillId="0" borderId="0" xfId="1" applyFont="1"/>
    <xf numFmtId="0" fontId="13" fillId="0" borderId="0" xfId="1" applyFont="1" applyFill="1"/>
    <xf numFmtId="0" fontId="1" fillId="0" borderId="0" xfId="1"/>
    <xf numFmtId="0" fontId="1" fillId="0" borderId="0" xfId="1" applyFill="1"/>
    <xf numFmtId="0" fontId="14" fillId="0" borderId="0" xfId="1" applyFont="1" applyFill="1"/>
    <xf numFmtId="0" fontId="15" fillId="0" borderId="0" xfId="1" applyFont="1" applyFill="1" applyBorder="1" applyAlignment="1">
      <alignment horizontal="left"/>
    </xf>
    <xf numFmtId="0" fontId="1" fillId="0" borderId="0" xfId="1" applyFont="1"/>
    <xf numFmtId="0" fontId="16" fillId="0" borderId="0" xfId="1" applyFont="1" applyFill="1"/>
    <xf numFmtId="0" fontId="14" fillId="2" borderId="1" xfId="1" applyFont="1" applyFill="1" applyBorder="1"/>
    <xf numFmtId="0" fontId="17" fillId="2" borderId="2" xfId="1" applyFont="1" applyFill="1" applyBorder="1" applyAlignment="1">
      <alignment horizontal="left"/>
    </xf>
    <xf numFmtId="0" fontId="18" fillId="2" borderId="2" xfId="1" applyFont="1" applyFill="1" applyBorder="1"/>
    <xf numFmtId="0" fontId="1" fillId="2" borderId="3" xfId="1" applyFont="1" applyFill="1" applyBorder="1"/>
    <xf numFmtId="0" fontId="1" fillId="0" borderId="2" xfId="1" applyFont="1" applyBorder="1"/>
    <xf numFmtId="0" fontId="1" fillId="2" borderId="1" xfId="1" applyFont="1" applyFill="1" applyBorder="1"/>
    <xf numFmtId="0" fontId="17" fillId="2" borderId="2" xfId="1" applyFont="1" applyFill="1" applyBorder="1"/>
    <xf numFmtId="0" fontId="1" fillId="2" borderId="2" xfId="1" applyFont="1" applyFill="1" applyBorder="1"/>
    <xf numFmtId="0" fontId="1" fillId="2" borderId="2" xfId="1" applyFill="1" applyBorder="1"/>
    <xf numFmtId="0" fontId="1" fillId="2" borderId="3" xfId="1" applyFill="1" applyBorder="1"/>
    <xf numFmtId="0" fontId="16" fillId="0" borderId="4" xfId="1" applyFont="1" applyFill="1" applyBorder="1"/>
    <xf numFmtId="0" fontId="19" fillId="0" borderId="0" xfId="1" applyFont="1" applyFill="1" applyBorder="1" applyAlignment="1">
      <alignment horizontal="left"/>
    </xf>
    <xf numFmtId="0" fontId="1" fillId="0" borderId="0" xfId="1" applyFont="1" applyBorder="1"/>
    <xf numFmtId="3" fontId="16" fillId="0" borderId="5" xfId="1" applyNumberFormat="1" applyFont="1" applyBorder="1"/>
    <xf numFmtId="0" fontId="14" fillId="0" borderId="0" xfId="1" applyFont="1" applyFill="1" applyBorder="1"/>
    <xf numFmtId="3" fontId="16" fillId="0" borderId="0" xfId="1" applyNumberFormat="1" applyFont="1" applyBorder="1"/>
    <xf numFmtId="0" fontId="16" fillId="0" borderId="4" xfId="1" applyFont="1" applyBorder="1"/>
    <xf numFmtId="0" fontId="1" fillId="0" borderId="4" xfId="1" applyFont="1" applyBorder="1"/>
    <xf numFmtId="0" fontId="15" fillId="2" borderId="2" xfId="1" applyFont="1" applyFill="1" applyBorder="1" applyAlignment="1">
      <alignment horizontal="left"/>
    </xf>
    <xf numFmtId="3" fontId="14" fillId="2" borderId="3" xfId="1" applyNumberFormat="1" applyFont="1" applyFill="1" applyBorder="1"/>
    <xf numFmtId="0" fontId="14" fillId="2" borderId="2" xfId="1" applyFont="1" applyFill="1" applyBorder="1"/>
    <xf numFmtId="0" fontId="20" fillId="2" borderId="2" xfId="1" applyFont="1" applyFill="1" applyBorder="1"/>
    <xf numFmtId="3" fontId="14" fillId="2" borderId="2" xfId="1" applyNumberFormat="1" applyFont="1" applyFill="1" applyBorder="1"/>
    <xf numFmtId="0" fontId="16" fillId="0" borderId="0" xfId="1" applyFont="1"/>
    <xf numFmtId="3" fontId="21" fillId="0" borderId="0" xfId="1" applyNumberFormat="1" applyFont="1" applyAlignment="1">
      <alignment horizontal="center" vertical="center"/>
    </xf>
    <xf numFmtId="3" fontId="22" fillId="0" borderId="0" xfId="1" applyNumberFormat="1" applyFont="1" applyFill="1"/>
    <xf numFmtId="0" fontId="22" fillId="0" borderId="0" xfId="1" applyFont="1"/>
    <xf numFmtId="0" fontId="17" fillId="2" borderId="1" xfId="1" applyFont="1" applyFill="1" applyBorder="1"/>
    <xf numFmtId="0" fontId="23" fillId="2" borderId="2" xfId="1" applyFont="1" applyFill="1" applyBorder="1" applyAlignment="1">
      <alignment horizontal="left"/>
    </xf>
    <xf numFmtId="3" fontId="18" fillId="2" borderId="6" xfId="1" applyNumberFormat="1" applyFont="1" applyFill="1" applyBorder="1"/>
    <xf numFmtId="0" fontId="18" fillId="0" borderId="0" xfId="1" applyFont="1"/>
    <xf numFmtId="3" fontId="18" fillId="0" borderId="0" xfId="1" applyNumberFormat="1" applyFont="1" applyFill="1"/>
    <xf numFmtId="0" fontId="24" fillId="0" borderId="0" xfId="0" applyFont="1"/>
    <xf numFmtId="0" fontId="23" fillId="0" borderId="0" xfId="1" applyFont="1" applyFill="1" applyBorder="1" applyAlignment="1">
      <alignment horizontal="left"/>
    </xf>
    <xf numFmtId="0" fontId="25" fillId="0" borderId="0" xfId="1" applyFont="1" applyFill="1" applyBorder="1" applyAlignment="1">
      <alignment horizontal="left"/>
    </xf>
    <xf numFmtId="0" fontId="26" fillId="0" borderId="0" xfId="1" applyFont="1"/>
    <xf numFmtId="0" fontId="27" fillId="0" borderId="0" xfId="1" applyFont="1" applyFill="1"/>
    <xf numFmtId="0" fontId="1" fillId="0" borderId="0" xfId="1" applyFont="1" applyFill="1"/>
    <xf numFmtId="0" fontId="16" fillId="0" borderId="0" xfId="1" applyFont="1" applyFill="1" applyBorder="1" applyAlignment="1">
      <alignment horizontal="left"/>
    </xf>
    <xf numFmtId="0" fontId="28" fillId="0" borderId="0" xfId="1" applyFont="1"/>
    <xf numFmtId="0" fontId="29" fillId="0" borderId="0" xfId="1" applyFont="1" applyBorder="1"/>
    <xf numFmtId="0" fontId="30" fillId="0" borderId="0" xfId="1" applyFont="1" applyFill="1" applyBorder="1"/>
    <xf numFmtId="0" fontId="31" fillId="0" borderId="0" xfId="1" applyFont="1" applyFill="1" applyBorder="1"/>
    <xf numFmtId="0" fontId="32" fillId="0" borderId="0" xfId="1" applyFont="1" applyFill="1" applyBorder="1"/>
    <xf numFmtId="0" fontId="1" fillId="0" borderId="0" xfId="1" applyFill="1" applyBorder="1" applyAlignment="1">
      <alignment horizontal="center"/>
    </xf>
    <xf numFmtId="0" fontId="19" fillId="0" borderId="0" xfId="1" applyFont="1" applyFill="1" applyBorder="1"/>
    <xf numFmtId="0" fontId="33" fillId="0" borderId="0" xfId="1" applyFont="1" applyFill="1" applyBorder="1"/>
    <xf numFmtId="0" fontId="32" fillId="0" borderId="0" xfId="1" applyFont="1" applyFill="1" applyBorder="1" applyAlignment="1">
      <alignment horizontal="center"/>
    </xf>
    <xf numFmtId="0" fontId="1" fillId="0" borderId="0" xfId="1" applyFill="1" applyBorder="1"/>
    <xf numFmtId="0" fontId="34" fillId="0" borderId="0" xfId="1" applyFont="1" applyFill="1"/>
    <xf numFmtId="0" fontId="35" fillId="0" borderId="0" xfId="1" applyFont="1"/>
    <xf numFmtId="0" fontId="1" fillId="0" borderId="0" xfId="1" applyBorder="1" applyAlignment="1">
      <alignment horizontal="center"/>
    </xf>
    <xf numFmtId="0" fontId="19" fillId="0" borderId="0" xfId="1" applyFont="1"/>
    <xf numFmtId="0" fontId="33" fillId="0" borderId="7" xfId="1" applyFont="1" applyFill="1" applyBorder="1"/>
    <xf numFmtId="0" fontId="32" fillId="0" borderId="8" xfId="1" applyFont="1" applyFill="1" applyBorder="1"/>
    <xf numFmtId="0" fontId="32" fillId="0" borderId="9" xfId="1" applyFont="1" applyFill="1" applyBorder="1"/>
    <xf numFmtId="0" fontId="32" fillId="0" borderId="9" xfId="1" applyFont="1" applyFill="1" applyBorder="1" applyAlignment="1">
      <alignment horizontal="center"/>
    </xf>
    <xf numFmtId="0" fontId="20" fillId="0" borderId="0" xfId="1" applyFont="1" applyFill="1"/>
    <xf numFmtId="0" fontId="1" fillId="0" borderId="0" xfId="1" applyFont="1" applyBorder="1" applyAlignment="1">
      <alignment horizontal="center"/>
    </xf>
    <xf numFmtId="0" fontId="32" fillId="0" borderId="10" xfId="1" applyFont="1" applyFill="1" applyBorder="1" applyAlignment="1">
      <alignment horizontal="center"/>
    </xf>
    <xf numFmtId="0" fontId="32" fillId="0" borderId="11" xfId="1" applyFont="1" applyFill="1" applyBorder="1" applyAlignment="1">
      <alignment horizontal="center"/>
    </xf>
    <xf numFmtId="49" fontId="32" fillId="0" borderId="12" xfId="1" applyNumberFormat="1" applyFont="1" applyFill="1" applyBorder="1" applyAlignment="1">
      <alignment horizontal="center"/>
    </xf>
    <xf numFmtId="0" fontId="14" fillId="0" borderId="12" xfId="1" applyFont="1" applyFill="1" applyBorder="1" applyAlignment="1">
      <alignment horizontal="center"/>
    </xf>
    <xf numFmtId="0" fontId="38" fillId="0" borderId="1" xfId="1" applyFont="1" applyBorder="1"/>
    <xf numFmtId="0" fontId="32" fillId="0" borderId="2" xfId="1" applyFont="1" applyBorder="1"/>
    <xf numFmtId="49" fontId="39" fillId="0" borderId="11" xfId="1" applyNumberFormat="1" applyFont="1" applyFill="1" applyBorder="1" applyAlignment="1">
      <alignment horizontal="center"/>
    </xf>
    <xf numFmtId="0" fontId="1" fillId="0" borderId="11" xfId="1" applyFill="1" applyBorder="1"/>
    <xf numFmtId="0" fontId="37" fillId="0" borderId="11" xfId="1" applyFont="1" applyFill="1" applyBorder="1"/>
    <xf numFmtId="0" fontId="1" fillId="0" borderId="3" xfId="1" applyFill="1" applyBorder="1"/>
    <xf numFmtId="0" fontId="33" fillId="0" borderId="13" xfId="1" applyFont="1" applyBorder="1"/>
    <xf numFmtId="0" fontId="33" fillId="0" borderId="14" xfId="1" applyFont="1" applyBorder="1"/>
    <xf numFmtId="0" fontId="33" fillId="0" borderId="15" xfId="1" applyFont="1" applyBorder="1"/>
    <xf numFmtId="3" fontId="33" fillId="0" borderId="15" xfId="1" applyNumberFormat="1" applyFont="1" applyFill="1" applyBorder="1"/>
    <xf numFmtId="3" fontId="33" fillId="0" borderId="16" xfId="1" applyNumberFormat="1" applyFont="1" applyFill="1" applyBorder="1"/>
    <xf numFmtId="0" fontId="33" fillId="0" borderId="17" xfId="1" applyFont="1" applyBorder="1"/>
    <xf numFmtId="0" fontId="33" fillId="0" borderId="18" xfId="1" applyFont="1" applyBorder="1"/>
    <xf numFmtId="0" fontId="33" fillId="0" borderId="19" xfId="1" applyFont="1" applyBorder="1"/>
    <xf numFmtId="3" fontId="33" fillId="0" borderId="19" xfId="1" applyNumberFormat="1" applyFont="1" applyFill="1" applyBorder="1"/>
    <xf numFmtId="3" fontId="33" fillId="0" borderId="20" xfId="1" applyNumberFormat="1" applyFont="1" applyFill="1" applyBorder="1"/>
    <xf numFmtId="3" fontId="33" fillId="0" borderId="21" xfId="1" applyNumberFormat="1" applyFont="1" applyFill="1" applyBorder="1"/>
    <xf numFmtId="0" fontId="33" fillId="0" borderId="22" xfId="1" applyFont="1" applyBorder="1"/>
    <xf numFmtId="0" fontId="33" fillId="0" borderId="0" xfId="1" applyFont="1" applyBorder="1"/>
    <xf numFmtId="1" fontId="33" fillId="0" borderId="19" xfId="1" applyNumberFormat="1" applyFont="1" applyFill="1" applyBorder="1"/>
    <xf numFmtId="0" fontId="33" fillId="0" borderId="23" xfId="1" applyFont="1" applyBorder="1"/>
    <xf numFmtId="0" fontId="33" fillId="0" borderId="24" xfId="1" applyFont="1" applyBorder="1"/>
    <xf numFmtId="0" fontId="33" fillId="0" borderId="25" xfId="1" applyFont="1" applyBorder="1"/>
    <xf numFmtId="3" fontId="33" fillId="0" borderId="25" xfId="1" applyNumberFormat="1" applyFont="1" applyFill="1" applyBorder="1"/>
    <xf numFmtId="1" fontId="33" fillId="0" borderId="25" xfId="1" applyNumberFormat="1" applyFont="1" applyFill="1" applyBorder="1"/>
    <xf numFmtId="3" fontId="33" fillId="0" borderId="26" xfId="1" applyNumberFormat="1" applyFont="1" applyFill="1" applyBorder="1"/>
    <xf numFmtId="3" fontId="33" fillId="0" borderId="27" xfId="1" applyNumberFormat="1" applyFont="1" applyFill="1" applyBorder="1"/>
    <xf numFmtId="0" fontId="32" fillId="0" borderId="1" xfId="1" applyFont="1" applyBorder="1"/>
    <xf numFmtId="0" fontId="33" fillId="0" borderId="28" xfId="1" applyFont="1" applyBorder="1"/>
    <xf numFmtId="0" fontId="33" fillId="0" borderId="2" xfId="1" applyFont="1" applyBorder="1"/>
    <xf numFmtId="3" fontId="32" fillId="0" borderId="2" xfId="1" applyNumberFormat="1" applyFont="1" applyFill="1" applyBorder="1"/>
    <xf numFmtId="3" fontId="32" fillId="0" borderId="3" xfId="1" applyNumberFormat="1" applyFont="1" applyFill="1" applyBorder="1"/>
    <xf numFmtId="3" fontId="32" fillId="0" borderId="6" xfId="1" applyNumberFormat="1" applyFont="1" applyFill="1" applyBorder="1"/>
    <xf numFmtId="3" fontId="33" fillId="0" borderId="29" xfId="1" applyNumberFormat="1" applyFont="1" applyFill="1" applyBorder="1"/>
    <xf numFmtId="3" fontId="33" fillId="0" borderId="30" xfId="1" applyNumberFormat="1" applyFont="1" applyFill="1" applyBorder="1"/>
    <xf numFmtId="3" fontId="33" fillId="0" borderId="0" xfId="1" applyNumberFormat="1" applyFont="1" applyFill="1" applyBorder="1"/>
    <xf numFmtId="1" fontId="33" fillId="0" borderId="0" xfId="1" applyNumberFormat="1" applyFont="1" applyFill="1" applyBorder="1"/>
    <xf numFmtId="0" fontId="32" fillId="0" borderId="31" xfId="1" applyFont="1" applyBorder="1"/>
    <xf numFmtId="0" fontId="32" fillId="0" borderId="28" xfId="1" applyFont="1" applyBorder="1"/>
    <xf numFmtId="0" fontId="33" fillId="0" borderId="4" xfId="1" applyFont="1" applyBorder="1"/>
    <xf numFmtId="0" fontId="38" fillId="3" borderId="1" xfId="1" applyFont="1" applyFill="1" applyBorder="1"/>
    <xf numFmtId="0" fontId="32" fillId="3" borderId="2" xfId="1" applyFont="1" applyFill="1" applyBorder="1"/>
    <xf numFmtId="3" fontId="32" fillId="3" borderId="2" xfId="1" applyNumberFormat="1" applyFont="1" applyFill="1" applyBorder="1"/>
    <xf numFmtId="3" fontId="32" fillId="3" borderId="6" xfId="1" applyNumberFormat="1" applyFont="1" applyFill="1" applyBorder="1"/>
    <xf numFmtId="0" fontId="38" fillId="0" borderId="0" xfId="1" applyFont="1" applyFill="1" applyBorder="1"/>
    <xf numFmtId="3" fontId="32" fillId="0" borderId="0" xfId="1" applyNumberFormat="1" applyFont="1" applyFill="1" applyBorder="1"/>
    <xf numFmtId="0" fontId="38" fillId="0" borderId="0" xfId="1" applyFont="1" applyBorder="1"/>
    <xf numFmtId="0" fontId="32" fillId="0" borderId="0" xfId="1" applyFont="1" applyBorder="1"/>
    <xf numFmtId="0" fontId="33" fillId="0" borderId="0" xfId="1" applyFont="1"/>
    <xf numFmtId="0" fontId="32" fillId="0" borderId="2" xfId="1" applyFont="1" applyFill="1" applyBorder="1" applyAlignment="1">
      <alignment horizontal="center"/>
    </xf>
    <xf numFmtId="49" fontId="32" fillId="0" borderId="2" xfId="1" applyNumberFormat="1" applyFont="1" applyFill="1" applyBorder="1" applyAlignment="1">
      <alignment horizontal="center"/>
    </xf>
    <xf numFmtId="0" fontId="32" fillId="0" borderId="12" xfId="1" applyFont="1" applyFill="1" applyBorder="1" applyAlignment="1">
      <alignment horizontal="center"/>
    </xf>
    <xf numFmtId="3" fontId="33" fillId="0" borderId="32" xfId="1" applyNumberFormat="1" applyFont="1" applyFill="1" applyBorder="1"/>
    <xf numFmtId="1" fontId="33" fillId="0" borderId="19" xfId="1" applyNumberFormat="1" applyFont="1" applyFill="1" applyBorder="1" applyAlignment="1">
      <alignment horizontal="right"/>
    </xf>
    <xf numFmtId="1" fontId="33" fillId="0" borderId="15" xfId="1" applyNumberFormat="1" applyFont="1" applyFill="1" applyBorder="1"/>
    <xf numFmtId="0" fontId="41" fillId="0" borderId="0" xfId="1" applyFont="1"/>
    <xf numFmtId="3" fontId="32" fillId="3" borderId="3" xfId="1" applyNumberFormat="1" applyFont="1" applyFill="1" applyBorder="1"/>
    <xf numFmtId="0" fontId="38" fillId="0" borderId="13" xfId="1" applyFont="1" applyBorder="1"/>
    <xf numFmtId="1" fontId="32" fillId="0" borderId="0" xfId="1" applyNumberFormat="1" applyFont="1" applyFill="1" applyBorder="1"/>
    <xf numFmtId="3" fontId="33" fillId="0" borderId="5" xfId="1" applyNumberFormat="1" applyFont="1" applyFill="1" applyBorder="1"/>
    <xf numFmtId="0" fontId="33" fillId="0" borderId="33" xfId="1" applyFont="1" applyBorder="1"/>
    <xf numFmtId="0" fontId="32" fillId="0" borderId="19" xfId="1" applyFont="1" applyBorder="1"/>
    <xf numFmtId="0" fontId="33" fillId="0" borderId="19" xfId="1" applyFont="1" applyFill="1" applyBorder="1"/>
    <xf numFmtId="1" fontId="33" fillId="0" borderId="20" xfId="1" applyNumberFormat="1" applyFont="1" applyFill="1" applyBorder="1"/>
    <xf numFmtId="0" fontId="33" fillId="0" borderId="34" xfId="1" applyFont="1" applyBorder="1"/>
    <xf numFmtId="0" fontId="32" fillId="0" borderId="24" xfId="1" applyFont="1" applyBorder="1"/>
    <xf numFmtId="3" fontId="33" fillId="0" borderId="35" xfId="1" applyNumberFormat="1" applyFont="1" applyFill="1" applyBorder="1"/>
    <xf numFmtId="0" fontId="38" fillId="3" borderId="31" xfId="1" applyFont="1" applyFill="1" applyBorder="1"/>
    <xf numFmtId="0" fontId="33" fillId="3" borderId="28" xfId="1" applyFont="1" applyFill="1" applyBorder="1"/>
    <xf numFmtId="0" fontId="33" fillId="3" borderId="2" xfId="1" applyFont="1" applyFill="1" applyBorder="1"/>
    <xf numFmtId="0" fontId="38" fillId="3" borderId="2" xfId="1" applyFont="1" applyFill="1" applyBorder="1"/>
    <xf numFmtId="1" fontId="32" fillId="3" borderId="3" xfId="1" applyNumberFormat="1" applyFont="1" applyFill="1" applyBorder="1"/>
    <xf numFmtId="0" fontId="38" fillId="4" borderId="1" xfId="1" applyFont="1" applyFill="1" applyBorder="1"/>
    <xf numFmtId="0" fontId="38" fillId="4" borderId="2" xfId="1" applyFont="1" applyFill="1" applyBorder="1"/>
    <xf numFmtId="3" fontId="32" fillId="4" borderId="2" xfId="1" applyNumberFormat="1" applyFont="1" applyFill="1" applyBorder="1"/>
    <xf numFmtId="3" fontId="38" fillId="4" borderId="2" xfId="1" applyNumberFormat="1" applyFont="1" applyFill="1" applyBorder="1"/>
    <xf numFmtId="3" fontId="38" fillId="4" borderId="3" xfId="1" applyNumberFormat="1" applyFont="1" applyFill="1" applyBorder="1"/>
    <xf numFmtId="3" fontId="32" fillId="4" borderId="3" xfId="1" applyNumberFormat="1" applyFont="1" applyFill="1" applyBorder="1"/>
    <xf numFmtId="3" fontId="38" fillId="0" borderId="0" xfId="1" applyNumberFormat="1" applyFont="1" applyFill="1" applyBorder="1"/>
    <xf numFmtId="0" fontId="42" fillId="0" borderId="0" xfId="1" applyFont="1" applyFill="1" applyBorder="1"/>
    <xf numFmtId="0" fontId="16" fillId="0" borderId="0" xfId="1" applyFont="1" applyFill="1" applyBorder="1"/>
    <xf numFmtId="0" fontId="43" fillId="0" borderId="0" xfId="0" applyFont="1"/>
    <xf numFmtId="0" fontId="1" fillId="0" borderId="0" xfId="1" applyBorder="1"/>
    <xf numFmtId="0" fontId="32" fillId="0" borderId="7" xfId="1" applyFont="1" applyFill="1" applyBorder="1" applyAlignment="1">
      <alignment horizontal="center"/>
    </xf>
    <xf numFmtId="0" fontId="32" fillId="0" borderId="9" xfId="1" applyFont="1" applyFill="1" applyBorder="1" applyAlignment="1">
      <alignment horizontal="center" vertical="center"/>
    </xf>
    <xf numFmtId="0" fontId="32" fillId="0" borderId="8" xfId="1" applyFont="1" applyFill="1" applyBorder="1" applyAlignment="1">
      <alignment horizontal="center"/>
    </xf>
    <xf numFmtId="0" fontId="32" fillId="0" borderId="7" xfId="1" applyFont="1" applyFill="1" applyBorder="1"/>
    <xf numFmtId="0" fontId="44" fillId="0" borderId="9" xfId="0" applyFont="1" applyFill="1" applyBorder="1" applyAlignment="1">
      <alignment horizontal="center"/>
    </xf>
    <xf numFmtId="49" fontId="32" fillId="0" borderId="10" xfId="1" applyNumberFormat="1" applyFont="1" applyFill="1" applyBorder="1" applyAlignment="1">
      <alignment horizontal="center"/>
    </xf>
    <xf numFmtId="49" fontId="32" fillId="0" borderId="12" xfId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/>
    </xf>
    <xf numFmtId="0" fontId="20" fillId="0" borderId="10" xfId="1" applyFont="1" applyFill="1" applyBorder="1" applyAlignment="1">
      <alignment horizontal="center"/>
    </xf>
    <xf numFmtId="0" fontId="20" fillId="0" borderId="11" xfId="1" applyFont="1" applyFill="1" applyBorder="1" applyAlignment="1">
      <alignment horizontal="center"/>
    </xf>
    <xf numFmtId="0" fontId="20" fillId="0" borderId="12" xfId="1" applyFont="1" applyFill="1" applyBorder="1" applyAlignment="1">
      <alignment horizontal="center"/>
    </xf>
    <xf numFmtId="0" fontId="45" fillId="0" borderId="5" xfId="0" applyFont="1" applyFill="1" applyBorder="1" applyAlignment="1">
      <alignment horizontal="center"/>
    </xf>
    <xf numFmtId="0" fontId="38" fillId="0" borderId="1" xfId="1" applyFont="1" applyFill="1" applyBorder="1"/>
    <xf numFmtId="0" fontId="37" fillId="0" borderId="2" xfId="1" applyFont="1" applyFill="1" applyBorder="1"/>
    <xf numFmtId="0" fontId="1" fillId="0" borderId="2" xfId="1" applyFill="1" applyBorder="1"/>
    <xf numFmtId="0" fontId="20" fillId="0" borderId="2" xfId="1" applyFont="1" applyFill="1" applyBorder="1"/>
    <xf numFmtId="0" fontId="46" fillId="0" borderId="2" xfId="1" applyFont="1" applyFill="1" applyBorder="1"/>
    <xf numFmtId="0" fontId="39" fillId="0" borderId="2" xfId="1" applyFont="1" applyBorder="1"/>
    <xf numFmtId="0" fontId="0" fillId="0" borderId="3" xfId="0" applyFill="1" applyBorder="1"/>
    <xf numFmtId="0" fontId="33" fillId="0" borderId="36" xfId="1" applyFont="1" applyBorder="1"/>
    <xf numFmtId="0" fontId="33" fillId="0" borderId="37" xfId="1" applyFont="1" applyBorder="1"/>
    <xf numFmtId="0" fontId="33" fillId="0" borderId="8" xfId="1" applyFont="1" applyBorder="1"/>
    <xf numFmtId="0" fontId="33" fillId="0" borderId="38" xfId="1" applyFont="1" applyBorder="1"/>
    <xf numFmtId="0" fontId="33" fillId="0" borderId="38" xfId="1" applyFont="1" applyFill="1" applyBorder="1"/>
    <xf numFmtId="0" fontId="33" fillId="0" borderId="39" xfId="1" applyFont="1" applyFill="1" applyBorder="1"/>
    <xf numFmtId="3" fontId="33" fillId="0" borderId="39" xfId="1" applyNumberFormat="1" applyFont="1" applyFill="1" applyBorder="1"/>
    <xf numFmtId="0" fontId="47" fillId="0" borderId="30" xfId="0" applyFont="1" applyFill="1" applyBorder="1"/>
    <xf numFmtId="3" fontId="33" fillId="0" borderId="1" xfId="1" applyNumberFormat="1" applyFont="1" applyFill="1" applyBorder="1"/>
    <xf numFmtId="3" fontId="33" fillId="0" borderId="2" xfId="1" applyNumberFormat="1" applyFont="1" applyFill="1" applyBorder="1"/>
    <xf numFmtId="0" fontId="33" fillId="0" borderId="3" xfId="1" applyFont="1" applyFill="1" applyBorder="1"/>
    <xf numFmtId="3" fontId="47" fillId="0" borderId="3" xfId="0" applyNumberFormat="1" applyFont="1" applyFill="1" applyBorder="1"/>
    <xf numFmtId="3" fontId="33" fillId="0" borderId="4" xfId="1" applyNumberFormat="1" applyFont="1" applyFill="1" applyBorder="1"/>
    <xf numFmtId="3" fontId="33" fillId="0" borderId="0" xfId="1" applyNumberFormat="1" applyFont="1" applyBorder="1"/>
    <xf numFmtId="0" fontId="33" fillId="0" borderId="5" xfId="1" applyFont="1" applyBorder="1"/>
    <xf numFmtId="3" fontId="47" fillId="0" borderId="30" xfId="0" applyNumberFormat="1" applyFont="1" applyFill="1" applyBorder="1"/>
    <xf numFmtId="0" fontId="33" fillId="0" borderId="15" xfId="1" applyFont="1" applyFill="1" applyBorder="1"/>
    <xf numFmtId="0" fontId="33" fillId="0" borderId="32" xfId="1" applyFont="1" applyFill="1" applyBorder="1"/>
    <xf numFmtId="3" fontId="33" fillId="0" borderId="10" xfId="1" applyNumberFormat="1" applyFont="1" applyFill="1" applyBorder="1"/>
    <xf numFmtId="3" fontId="33" fillId="0" borderId="11" xfId="1" applyNumberFormat="1" applyFont="1" applyFill="1" applyBorder="1"/>
    <xf numFmtId="0" fontId="33" fillId="0" borderId="12" xfId="1" applyFont="1" applyFill="1" applyBorder="1"/>
    <xf numFmtId="3" fontId="47" fillId="0" borderId="6" xfId="0" applyNumberFormat="1" applyFont="1" applyFill="1" applyBorder="1"/>
    <xf numFmtId="3" fontId="47" fillId="0" borderId="40" xfId="0" applyNumberFormat="1" applyFont="1" applyFill="1" applyBorder="1"/>
    <xf numFmtId="0" fontId="33" fillId="0" borderId="5" xfId="1" applyFont="1" applyFill="1" applyBorder="1"/>
    <xf numFmtId="3" fontId="47" fillId="0" borderId="5" xfId="0" applyNumberFormat="1" applyFont="1" applyFill="1" applyBorder="1"/>
    <xf numFmtId="3" fontId="47" fillId="0" borderId="9" xfId="0" applyNumberFormat="1" applyFont="1" applyFill="1" applyBorder="1"/>
    <xf numFmtId="0" fontId="33" fillId="0" borderId="2" xfId="1" applyFont="1" applyFill="1" applyBorder="1"/>
    <xf numFmtId="0" fontId="33" fillId="0" borderId="33" xfId="1" applyFont="1" applyFill="1" applyBorder="1"/>
    <xf numFmtId="3" fontId="48" fillId="0" borderId="0" xfId="0" applyNumberFormat="1" applyFont="1" applyFill="1" applyBorder="1"/>
    <xf numFmtId="0" fontId="33" fillId="0" borderId="41" xfId="1" applyFont="1" applyBorder="1"/>
    <xf numFmtId="3" fontId="49" fillId="0" borderId="0" xfId="0" applyNumberFormat="1" applyFont="1" applyFill="1" applyBorder="1"/>
    <xf numFmtId="3" fontId="44" fillId="0" borderId="0" xfId="0" applyNumberFormat="1" applyFont="1" applyFill="1" applyBorder="1"/>
    <xf numFmtId="0" fontId="33" fillId="0" borderId="42" xfId="1" applyFont="1" applyBorder="1"/>
    <xf numFmtId="0" fontId="33" fillId="0" borderId="22" xfId="1" applyFont="1" applyFill="1" applyBorder="1"/>
    <xf numFmtId="3" fontId="33" fillId="0" borderId="7" xfId="1" applyNumberFormat="1" applyFont="1" applyFill="1" applyBorder="1"/>
    <xf numFmtId="3" fontId="33" fillId="0" borderId="8" xfId="1" applyNumberFormat="1" applyFont="1" applyFill="1" applyBorder="1"/>
    <xf numFmtId="0" fontId="33" fillId="0" borderId="9" xfId="1" applyFont="1" applyFill="1" applyBorder="1"/>
    <xf numFmtId="3" fontId="44" fillId="0" borderId="43" xfId="0" applyNumberFormat="1" applyFont="1" applyFill="1" applyBorder="1"/>
    <xf numFmtId="49" fontId="32" fillId="0" borderId="0" xfId="1" applyNumberFormat="1" applyFont="1" applyFill="1" applyBorder="1" applyAlignment="1">
      <alignment horizontal="center"/>
    </xf>
    <xf numFmtId="49" fontId="32" fillId="0" borderId="0" xfId="1" applyNumberFormat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/>
    </xf>
    <xf numFmtId="0" fontId="20" fillId="0" borderId="4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20" fillId="0" borderId="5" xfId="1" applyFont="1" applyFill="1" applyBorder="1" applyAlignment="1">
      <alignment horizontal="center"/>
    </xf>
    <xf numFmtId="0" fontId="45" fillId="0" borderId="40" xfId="0" applyFont="1" applyFill="1" applyBorder="1" applyAlignment="1">
      <alignment horizontal="center"/>
    </xf>
    <xf numFmtId="0" fontId="33" fillId="0" borderId="25" xfId="1" applyFont="1" applyFill="1" applyBorder="1"/>
    <xf numFmtId="3" fontId="33" fillId="0" borderId="44" xfId="1" applyNumberFormat="1" applyFont="1" applyFill="1" applyBorder="1"/>
    <xf numFmtId="0" fontId="45" fillId="0" borderId="30" xfId="0" applyFont="1" applyFill="1" applyBorder="1" applyAlignment="1">
      <alignment horizontal="center"/>
    </xf>
    <xf numFmtId="0" fontId="44" fillId="0" borderId="30" xfId="0" applyFont="1" applyFill="1" applyBorder="1" applyAlignment="1">
      <alignment horizontal="center"/>
    </xf>
    <xf numFmtId="3" fontId="33" fillId="0" borderId="17" xfId="1" applyNumberFormat="1" applyFont="1" applyFill="1" applyBorder="1"/>
    <xf numFmtId="3" fontId="48" fillId="0" borderId="30" xfId="0" applyNumberFormat="1" applyFont="1" applyFill="1" applyBorder="1"/>
    <xf numFmtId="3" fontId="49" fillId="0" borderId="30" xfId="0" applyNumberFormat="1" applyFont="1" applyFill="1" applyBorder="1"/>
    <xf numFmtId="49" fontId="33" fillId="0" borderId="34" xfId="1" applyNumberFormat="1" applyFont="1" applyBorder="1" applyAlignment="1">
      <alignment horizontal="right"/>
    </xf>
    <xf numFmtId="0" fontId="1" fillId="0" borderId="24" xfId="1" applyFont="1" applyBorder="1"/>
    <xf numFmtId="0" fontId="1" fillId="0" borderId="25" xfId="1" applyFont="1" applyBorder="1"/>
    <xf numFmtId="0" fontId="1" fillId="0" borderId="25" xfId="1" applyFont="1" applyFill="1" applyBorder="1"/>
    <xf numFmtId="3" fontId="1" fillId="0" borderId="0" xfId="1" applyNumberFormat="1" applyFont="1" applyBorder="1"/>
    <xf numFmtId="3" fontId="0" fillId="0" borderId="40" xfId="0" applyNumberFormat="1" applyFill="1" applyBorder="1"/>
    <xf numFmtId="49" fontId="38" fillId="5" borderId="31" xfId="1" applyNumberFormat="1" applyFont="1" applyFill="1" applyBorder="1"/>
    <xf numFmtId="0" fontId="38" fillId="5" borderId="28" xfId="1" applyFont="1" applyFill="1" applyBorder="1"/>
    <xf numFmtId="0" fontId="38" fillId="5" borderId="2" xfId="1" applyFont="1" applyFill="1" applyBorder="1"/>
    <xf numFmtId="3" fontId="32" fillId="5" borderId="2" xfId="1" applyNumberFormat="1" applyFont="1" applyFill="1" applyBorder="1"/>
    <xf numFmtId="3" fontId="38" fillId="5" borderId="2" xfId="1" applyNumberFormat="1" applyFont="1" applyFill="1" applyBorder="1"/>
    <xf numFmtId="3" fontId="32" fillId="5" borderId="3" xfId="1" applyNumberFormat="1" applyFont="1" applyFill="1" applyBorder="1"/>
    <xf numFmtId="3" fontId="32" fillId="5" borderId="6" xfId="1" applyNumberFormat="1" applyFont="1" applyFill="1" applyBorder="1"/>
    <xf numFmtId="3" fontId="20" fillId="5" borderId="1" xfId="1" applyNumberFormat="1" applyFont="1" applyFill="1" applyBorder="1"/>
    <xf numFmtId="3" fontId="20" fillId="5" borderId="2" xfId="1" applyNumberFormat="1" applyFont="1" applyFill="1" applyBorder="1"/>
    <xf numFmtId="3" fontId="20" fillId="5" borderId="3" xfId="1" applyNumberFormat="1" applyFont="1" applyFill="1" applyBorder="1"/>
    <xf numFmtId="3" fontId="44" fillId="5" borderId="3" xfId="0" applyNumberFormat="1" applyFont="1" applyFill="1" applyBorder="1"/>
    <xf numFmtId="49" fontId="1" fillId="0" borderId="0" xfId="1" applyNumberFormat="1" applyBorder="1"/>
    <xf numFmtId="0" fontId="37" fillId="0" borderId="0" xfId="1" applyFont="1" applyBorder="1"/>
    <xf numFmtId="3" fontId="1" fillId="0" borderId="0" xfId="1" applyNumberFormat="1" applyFont="1" applyFill="1" applyBorder="1"/>
    <xf numFmtId="3" fontId="1" fillId="0" borderId="0" xfId="1" applyNumberFormat="1" applyBorder="1"/>
    <xf numFmtId="0" fontId="0" fillId="0" borderId="0" xfId="0" applyBorder="1"/>
    <xf numFmtId="3" fontId="50" fillId="0" borderId="0" xfId="1" applyNumberFormat="1" applyFont="1" applyFill="1" applyBorder="1"/>
    <xf numFmtId="49" fontId="33" fillId="0" borderId="36" xfId="1" applyNumberFormat="1" applyFont="1" applyBorder="1"/>
    <xf numFmtId="0" fontId="51" fillId="0" borderId="37" xfId="1" applyFont="1" applyBorder="1"/>
    <xf numFmtId="0" fontId="51" fillId="0" borderId="38" xfId="1" applyFont="1" applyBorder="1"/>
    <xf numFmtId="0" fontId="51" fillId="0" borderId="8" xfId="1" applyFont="1" applyFill="1" applyBorder="1"/>
    <xf numFmtId="0" fontId="51" fillId="0" borderId="9" xfId="1" applyFont="1" applyFill="1" applyBorder="1"/>
    <xf numFmtId="49" fontId="51" fillId="0" borderId="45" xfId="1" applyNumberFormat="1" applyFont="1" applyBorder="1"/>
    <xf numFmtId="0" fontId="51" fillId="0" borderId="46" xfId="1" applyFont="1" applyBorder="1"/>
    <xf numFmtId="0" fontId="51" fillId="0" borderId="11" xfId="1" applyFont="1" applyBorder="1"/>
    <xf numFmtId="3" fontId="33" fillId="0" borderId="47" xfId="1" applyNumberFormat="1" applyFont="1" applyFill="1" applyBorder="1"/>
    <xf numFmtId="0" fontId="51" fillId="0" borderId="47" xfId="1" applyFont="1" applyFill="1" applyBorder="1"/>
    <xf numFmtId="0" fontId="51" fillId="0" borderId="48" xfId="1" applyFont="1" applyFill="1" applyBorder="1"/>
    <xf numFmtId="0" fontId="52" fillId="5" borderId="49" xfId="1" applyFont="1" applyFill="1" applyBorder="1"/>
    <xf numFmtId="0" fontId="51" fillId="5" borderId="18" xfId="1" applyFont="1" applyFill="1" applyBorder="1"/>
    <xf numFmtId="0" fontId="51" fillId="5" borderId="0" xfId="1" applyFont="1" applyFill="1" applyBorder="1"/>
    <xf numFmtId="3" fontId="53" fillId="5" borderId="0" xfId="1" applyNumberFormat="1" applyFont="1" applyFill="1" applyBorder="1"/>
    <xf numFmtId="0" fontId="53" fillId="5" borderId="0" xfId="1" applyFont="1" applyFill="1" applyBorder="1"/>
    <xf numFmtId="3" fontId="53" fillId="5" borderId="6" xfId="1" applyNumberFormat="1" applyFont="1" applyFill="1" applyBorder="1"/>
    <xf numFmtId="0" fontId="42" fillId="4" borderId="31" xfId="1" applyFont="1" applyFill="1" applyBorder="1"/>
    <xf numFmtId="0" fontId="54" fillId="4" borderId="28" xfId="1" applyFont="1" applyFill="1" applyBorder="1"/>
    <xf numFmtId="0" fontId="54" fillId="4" borderId="2" xfId="1" applyFont="1" applyFill="1" applyBorder="1"/>
    <xf numFmtId="3" fontId="38" fillId="4" borderId="1" xfId="1" applyNumberFormat="1" applyFont="1" applyFill="1" applyBorder="1"/>
    <xf numFmtId="3" fontId="44" fillId="4" borderId="3" xfId="0" applyNumberFormat="1" applyFont="1" applyFill="1" applyBorder="1"/>
    <xf numFmtId="0" fontId="54" fillId="0" borderId="0" xfId="1" applyFont="1" applyFill="1" applyBorder="1"/>
    <xf numFmtId="0" fontId="37" fillId="0" borderId="0" xfId="1" applyFont="1" applyFill="1" applyBorder="1"/>
    <xf numFmtId="164" fontId="46" fillId="0" borderId="0" xfId="1" applyNumberFormat="1" applyFont="1" applyFill="1" applyBorder="1"/>
    <xf numFmtId="0" fontId="55" fillId="6" borderId="0" xfId="1" applyFont="1" applyFill="1"/>
    <xf numFmtId="0" fontId="1" fillId="6" borderId="0" xfId="1" applyFill="1"/>
    <xf numFmtId="0" fontId="20" fillId="0" borderId="0" xfId="1" applyFont="1" applyAlignment="1"/>
    <xf numFmtId="0" fontId="14" fillId="0" borderId="6" xfId="1" applyFont="1" applyFill="1" applyBorder="1" applyAlignment="1">
      <alignment horizontal="center"/>
    </xf>
    <xf numFmtId="0" fontId="44" fillId="0" borderId="0" xfId="0" applyFont="1"/>
    <xf numFmtId="0" fontId="47" fillId="0" borderId="0" xfId="0" applyFont="1"/>
    <xf numFmtId="0" fontId="56" fillId="0" borderId="44" xfId="1" applyFont="1" applyBorder="1"/>
    <xf numFmtId="0" fontId="56" fillId="0" borderId="39" xfId="1" applyFont="1" applyBorder="1"/>
    <xf numFmtId="3" fontId="1" fillId="0" borderId="7" xfId="1" applyNumberFormat="1" applyFont="1" applyFill="1" applyBorder="1"/>
    <xf numFmtId="0" fontId="1" fillId="0" borderId="16" xfId="1" applyFont="1" applyFill="1" applyBorder="1"/>
    <xf numFmtId="3" fontId="16" fillId="0" borderId="43" xfId="1" applyNumberFormat="1" applyFont="1" applyFill="1" applyBorder="1" applyAlignment="1">
      <alignment horizontal="center"/>
    </xf>
    <xf numFmtId="0" fontId="33" fillId="0" borderId="0" xfId="1" applyFont="1" applyFill="1" applyBorder="1" applyAlignment="1">
      <alignment horizontal="center"/>
    </xf>
    <xf numFmtId="0" fontId="56" fillId="0" borderId="41" xfId="1" applyFont="1" applyBorder="1"/>
    <xf numFmtId="0" fontId="56" fillId="0" borderId="50" xfId="1" applyFont="1" applyBorder="1"/>
    <xf numFmtId="3" fontId="1" fillId="0" borderId="17" xfId="1" applyNumberFormat="1" applyFont="1" applyFill="1" applyBorder="1"/>
    <xf numFmtId="0" fontId="1" fillId="0" borderId="21" xfId="1" applyFont="1" applyFill="1" applyBorder="1"/>
    <xf numFmtId="3" fontId="16" fillId="0" borderId="21" xfId="1" applyNumberFormat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56" fillId="0" borderId="23" xfId="1" applyFont="1" applyBorder="1"/>
    <xf numFmtId="0" fontId="56" fillId="0" borderId="26" xfId="1" applyFont="1" applyBorder="1"/>
    <xf numFmtId="3" fontId="1" fillId="0" borderId="4" xfId="1" applyNumberFormat="1" applyFont="1" applyFill="1" applyBorder="1"/>
    <xf numFmtId="0" fontId="20" fillId="0" borderId="27" xfId="1" applyFont="1" applyFill="1" applyBorder="1"/>
    <xf numFmtId="3" fontId="16" fillId="0" borderId="30" xfId="1" applyNumberFormat="1" applyFont="1" applyFill="1" applyBorder="1" applyAlignment="1">
      <alignment horizontal="center"/>
    </xf>
    <xf numFmtId="0" fontId="16" fillId="0" borderId="1" xfId="1" applyFont="1" applyBorder="1"/>
    <xf numFmtId="0" fontId="1" fillId="0" borderId="3" xfId="1" applyBorder="1"/>
    <xf numFmtId="3" fontId="20" fillId="0" borderId="6" xfId="1" applyNumberFormat="1" applyFont="1" applyFill="1" applyBorder="1"/>
    <xf numFmtId="0" fontId="1" fillId="0" borderId="51" xfId="1" applyFont="1" applyFill="1" applyBorder="1"/>
    <xf numFmtId="3" fontId="14" fillId="4" borderId="6" xfId="1" applyNumberFormat="1" applyFont="1" applyFill="1" applyBorder="1" applyAlignment="1">
      <alignment horizontal="center"/>
    </xf>
    <xf numFmtId="49" fontId="1" fillId="0" borderId="0" xfId="1" applyNumberFormat="1" applyFont="1"/>
    <xf numFmtId="3" fontId="20" fillId="0" borderId="0" xfId="1" applyNumberFormat="1" applyFont="1" applyFill="1" applyBorder="1"/>
    <xf numFmtId="0" fontId="1" fillId="0" borderId="0" xfId="1" applyFont="1" applyFill="1" applyBorder="1"/>
    <xf numFmtId="0" fontId="57" fillId="0" borderId="0" xfId="1" applyFont="1"/>
    <xf numFmtId="0" fontId="58" fillId="0" borderId="0" xfId="0" applyFont="1"/>
    <xf numFmtId="0" fontId="59" fillId="0" borderId="0" xfId="1" applyFont="1"/>
    <xf numFmtId="0" fontId="60" fillId="0" borderId="0" xfId="0" applyFont="1"/>
    <xf numFmtId="0" fontId="57" fillId="0" borderId="0" xfId="1" applyFont="1" applyFill="1" applyBorder="1"/>
    <xf numFmtId="0" fontId="61" fillId="0" borderId="0" xfId="0" applyFont="1"/>
    <xf numFmtId="0" fontId="62" fillId="0" borderId="0" xfId="0" applyFont="1"/>
    <xf numFmtId="0" fontId="16" fillId="7" borderId="0" xfId="1" applyFont="1" applyFill="1" applyBorder="1"/>
    <xf numFmtId="0" fontId="45" fillId="0" borderId="0" xfId="0" applyFont="1"/>
    <xf numFmtId="0" fontId="63" fillId="0" borderId="0" xfId="0" applyFont="1"/>
    <xf numFmtId="0" fontId="64" fillId="0" borderId="0" xfId="0" applyFont="1"/>
    <xf numFmtId="0" fontId="65" fillId="0" borderId="0" xfId="0" applyFont="1"/>
    <xf numFmtId="0" fontId="23" fillId="0" borderId="0" xfId="0" applyFont="1"/>
    <xf numFmtId="0" fontId="18" fillId="0" borderId="0" xfId="0" applyFont="1"/>
    <xf numFmtId="0" fontId="16" fillId="0" borderId="0" xfId="0" applyFont="1"/>
    <xf numFmtId="0" fontId="66" fillId="0" borderId="0" xfId="0" applyFont="1"/>
    <xf numFmtId="14" fontId="16" fillId="0" borderId="0" xfId="0" applyNumberFormat="1" applyFont="1"/>
    <xf numFmtId="0" fontId="33" fillId="0" borderId="0" xfId="0" applyFont="1"/>
    <xf numFmtId="0" fontId="66" fillId="0" borderId="0" xfId="0" applyFont="1" applyAlignment="1">
      <alignment horizontal="center"/>
    </xf>
    <xf numFmtId="0" fontId="68" fillId="0" borderId="0" xfId="0" applyFont="1"/>
    <xf numFmtId="0" fontId="65" fillId="0" borderId="15" xfId="0" applyFont="1" applyBorder="1"/>
    <xf numFmtId="0" fontId="69" fillId="0" borderId="15" xfId="0" applyFont="1" applyBorder="1"/>
    <xf numFmtId="0" fontId="69" fillId="0" borderId="0" xfId="0" applyFont="1" applyBorder="1" applyAlignment="1">
      <alignment horizontal="center"/>
    </xf>
    <xf numFmtId="0" fontId="70" fillId="0" borderId="0" xfId="0" applyFont="1" applyBorder="1"/>
    <xf numFmtId="0" fontId="71" fillId="0" borderId="0" xfId="0" applyFont="1"/>
    <xf numFmtId="0" fontId="72" fillId="0" borderId="0" xfId="0" applyFont="1" applyAlignment="1">
      <alignment horizontal="right"/>
    </xf>
    <xf numFmtId="0" fontId="73" fillId="0" borderId="0" xfId="0" applyFont="1"/>
    <xf numFmtId="0" fontId="74" fillId="0" borderId="0" xfId="0" applyFont="1" applyAlignment="1">
      <alignment horizontal="right"/>
    </xf>
    <xf numFmtId="0" fontId="73" fillId="8" borderId="1" xfId="0" applyFont="1" applyFill="1" applyBorder="1"/>
    <xf numFmtId="0" fontId="75" fillId="8" borderId="2" xfId="0" applyFont="1" applyFill="1" applyBorder="1"/>
    <xf numFmtId="0" fontId="75" fillId="8" borderId="3" xfId="0" applyFont="1" applyFill="1" applyBorder="1"/>
    <xf numFmtId="0" fontId="75" fillId="0" borderId="44" xfId="0" applyFont="1" applyBorder="1"/>
    <xf numFmtId="0" fontId="75" fillId="0" borderId="38" xfId="0" applyFont="1" applyBorder="1"/>
    <xf numFmtId="3" fontId="75" fillId="0" borderId="43" xfId="0" applyNumberFormat="1" applyFont="1" applyBorder="1"/>
    <xf numFmtId="0" fontId="75" fillId="0" borderId="17" xfId="0" applyFont="1" applyBorder="1"/>
    <xf numFmtId="0" fontId="75" fillId="0" borderId="19" xfId="0" applyFont="1" applyBorder="1"/>
    <xf numFmtId="3" fontId="75" fillId="0" borderId="21" xfId="0" applyNumberFormat="1" applyFont="1" applyBorder="1"/>
    <xf numFmtId="0" fontId="75" fillId="0" borderId="4" xfId="0" applyFont="1" applyBorder="1"/>
    <xf numFmtId="0" fontId="75" fillId="0" borderId="0" xfId="0" applyFont="1" applyBorder="1"/>
    <xf numFmtId="3" fontId="75" fillId="0" borderId="40" xfId="0" applyNumberFormat="1" applyFont="1" applyBorder="1"/>
    <xf numFmtId="0" fontId="73" fillId="0" borderId="1" xfId="0" applyFont="1" applyBorder="1"/>
    <xf numFmtId="0" fontId="73" fillId="0" borderId="2" xfId="0" applyFont="1" applyBorder="1"/>
    <xf numFmtId="3" fontId="73" fillId="0" borderId="6" xfId="0" applyNumberFormat="1" applyFont="1" applyBorder="1"/>
    <xf numFmtId="0" fontId="73" fillId="0" borderId="0" xfId="0" applyFont="1" applyBorder="1"/>
    <xf numFmtId="3" fontId="73" fillId="0" borderId="0" xfId="0" applyNumberFormat="1" applyFont="1" applyBorder="1"/>
    <xf numFmtId="3" fontId="75" fillId="8" borderId="3" xfId="0" applyNumberFormat="1" applyFont="1" applyFill="1" applyBorder="1"/>
    <xf numFmtId="0" fontId="75" fillId="0" borderId="0" xfId="0" applyFont="1" applyAlignment="1">
      <alignment horizontal="right"/>
    </xf>
    <xf numFmtId="0" fontId="75" fillId="0" borderId="13" xfId="0" applyFont="1" applyBorder="1"/>
    <xf numFmtId="0" fontId="75" fillId="0" borderId="15" xfId="0" applyFont="1" applyBorder="1"/>
    <xf numFmtId="3" fontId="75" fillId="0" borderId="35" xfId="0" applyNumberFormat="1" applyFont="1" applyBorder="1"/>
    <xf numFmtId="14" fontId="47" fillId="0" borderId="0" xfId="0" applyNumberFormat="1" applyFont="1"/>
    <xf numFmtId="0" fontId="77" fillId="0" borderId="0" xfId="0" applyFont="1"/>
    <xf numFmtId="0" fontId="78" fillId="0" borderId="0" xfId="0" applyFont="1"/>
    <xf numFmtId="0" fontId="76" fillId="0" borderId="0" xfId="0" applyFont="1"/>
    <xf numFmtId="0" fontId="79" fillId="0" borderId="0" xfId="0" applyFont="1"/>
    <xf numFmtId="0" fontId="80" fillId="0" borderId="0" xfId="0" applyFont="1"/>
    <xf numFmtId="0" fontId="45" fillId="2" borderId="6" xfId="0" applyFont="1" applyFill="1" applyBorder="1" applyAlignment="1">
      <alignment horizontal="center" vertical="center"/>
    </xf>
    <xf numFmtId="0" fontId="45" fillId="2" borderId="2" xfId="0" applyFont="1" applyFill="1" applyBorder="1" applyAlignment="1">
      <alignment horizontal="center"/>
    </xf>
    <xf numFmtId="0" fontId="45" fillId="2" borderId="1" xfId="0" applyFont="1" applyFill="1" applyBorder="1" applyAlignment="1">
      <alignment horizontal="center"/>
    </xf>
    <xf numFmtId="0" fontId="45" fillId="2" borderId="3" xfId="0" applyFont="1" applyFill="1" applyBorder="1"/>
    <xf numFmtId="0" fontId="45" fillId="2" borderId="1" xfId="0" applyFont="1" applyFill="1" applyBorder="1"/>
    <xf numFmtId="0" fontId="45" fillId="2" borderId="2" xfId="0" applyFont="1" applyFill="1" applyBorder="1"/>
    <xf numFmtId="0" fontId="45" fillId="2" borderId="6" xfId="0" applyFont="1" applyFill="1" applyBorder="1" applyAlignment="1">
      <alignment horizontal="center"/>
    </xf>
    <xf numFmtId="0" fontId="81" fillId="0" borderId="4" xfId="0" applyFont="1" applyBorder="1"/>
    <xf numFmtId="0" fontId="82" fillId="0" borderId="0" xfId="0" applyFont="1" applyBorder="1"/>
    <xf numFmtId="0" fontId="83" fillId="0" borderId="0" xfId="0" applyFont="1" applyBorder="1"/>
    <xf numFmtId="0" fontId="45" fillId="0" borderId="0" xfId="0" applyFont="1" applyBorder="1"/>
    <xf numFmtId="0" fontId="45" fillId="0" borderId="30" xfId="0" applyFont="1" applyBorder="1"/>
    <xf numFmtId="0" fontId="66" fillId="0" borderId="4" xfId="0" applyFont="1" applyBorder="1"/>
    <xf numFmtId="0" fontId="66" fillId="0" borderId="0" xfId="0" applyFont="1" applyBorder="1"/>
    <xf numFmtId="3" fontId="66" fillId="0" borderId="30" xfId="0" applyNumberFormat="1" applyFont="1" applyBorder="1"/>
    <xf numFmtId="0" fontId="45" fillId="0" borderId="1" xfId="0" applyFont="1" applyBorder="1"/>
    <xf numFmtId="0" fontId="45" fillId="0" borderId="2" xfId="0" applyFont="1" applyBorder="1"/>
    <xf numFmtId="0" fontId="83" fillId="0" borderId="2" xfId="0" applyFont="1" applyBorder="1"/>
    <xf numFmtId="3" fontId="45" fillId="0" borderId="6" xfId="0" applyNumberFormat="1" applyFont="1" applyBorder="1"/>
    <xf numFmtId="0" fontId="83" fillId="0" borderId="4" xfId="0" applyFont="1" applyBorder="1"/>
    <xf numFmtId="3" fontId="83" fillId="0" borderId="30" xfId="0" applyNumberFormat="1" applyFont="1" applyBorder="1"/>
    <xf numFmtId="0" fontId="45" fillId="0" borderId="4" xfId="0" applyFont="1" applyBorder="1"/>
    <xf numFmtId="3" fontId="45" fillId="0" borderId="30" xfId="0" applyNumberFormat="1" applyFont="1" applyBorder="1"/>
    <xf numFmtId="0" fontId="82" fillId="0" borderId="4" xfId="0" applyFont="1" applyBorder="1"/>
    <xf numFmtId="0" fontId="66" fillId="0" borderId="2" xfId="0" applyFont="1" applyBorder="1"/>
    <xf numFmtId="3" fontId="45" fillId="0" borderId="0" xfId="0" applyNumberFormat="1" applyFont="1" applyBorder="1"/>
    <xf numFmtId="0" fontId="84" fillId="0" borderId="0" xfId="0" applyFont="1" applyBorder="1"/>
    <xf numFmtId="0" fontId="72" fillId="0" borderId="0" xfId="0" applyFont="1" applyBorder="1"/>
    <xf numFmtId="0" fontId="66" fillId="0" borderId="1" xfId="0" applyFont="1" applyBorder="1"/>
    <xf numFmtId="0" fontId="66" fillId="0" borderId="30" xfId="0" applyFont="1" applyBorder="1"/>
    <xf numFmtId="3" fontId="85" fillId="2" borderId="6" xfId="0" applyNumberFormat="1" applyFont="1" applyFill="1" applyBorder="1"/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123825</xdr:colOff>
      <xdr:row>3</xdr:row>
      <xdr:rowOff>2673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695325" cy="8503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723579</xdr:colOff>
      <xdr:row>3</xdr:row>
      <xdr:rowOff>110564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47625"/>
          <a:ext cx="695004" cy="853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695004</xdr:colOff>
      <xdr:row>4</xdr:row>
      <xdr:rowOff>101039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2425"/>
          <a:ext cx="695004" cy="8535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695004</xdr:colOff>
      <xdr:row>3</xdr:row>
      <xdr:rowOff>129614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5004" cy="853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8"/>
  <sheetViews>
    <sheetView tabSelected="1" topLeftCell="A124" workbookViewId="0">
      <selection activeCell="Q146" sqref="Q146"/>
    </sheetView>
  </sheetViews>
  <sheetFormatPr defaultRowHeight="15" x14ac:dyDescent="0.25"/>
  <cols>
    <col min="5" max="5" width="10.140625" customWidth="1"/>
    <col min="12" max="12" width="10.42578125" customWidth="1"/>
    <col min="14" max="14" width="13.5703125" customWidth="1"/>
  </cols>
  <sheetData>
    <row r="1" spans="1:12" ht="25.5" x14ac:dyDescent="0.35">
      <c r="A1" s="1" t="s">
        <v>321</v>
      </c>
      <c r="B1" s="2"/>
      <c r="C1" s="3"/>
      <c r="D1" s="3"/>
      <c r="E1" s="3"/>
      <c r="F1" s="4"/>
      <c r="G1" s="5"/>
      <c r="H1" s="4"/>
      <c r="I1" s="6"/>
      <c r="J1" s="7"/>
      <c r="K1" s="6"/>
      <c r="L1" s="8"/>
    </row>
    <row r="2" spans="1:12" ht="25.5" x14ac:dyDescent="0.35">
      <c r="A2" s="9"/>
      <c r="B2" s="10"/>
      <c r="C2" s="11"/>
      <c r="D2" s="11"/>
      <c r="E2" s="11"/>
      <c r="F2" s="12"/>
      <c r="G2" s="13"/>
      <c r="H2" s="12"/>
      <c r="I2" s="14"/>
      <c r="J2" s="15"/>
      <c r="K2" s="14"/>
    </row>
    <row r="3" spans="1:12" ht="15.75" x14ac:dyDescent="0.25">
      <c r="A3" s="16"/>
      <c r="B3" s="17"/>
      <c r="C3" s="18"/>
      <c r="D3" s="18"/>
      <c r="E3" s="18"/>
      <c r="F3" s="18"/>
      <c r="G3" s="16"/>
      <c r="H3" s="18"/>
      <c r="I3" s="14"/>
      <c r="J3" s="14"/>
      <c r="K3" s="14"/>
    </row>
    <row r="4" spans="1:12" ht="15.75" x14ac:dyDescent="0.25">
      <c r="A4" s="19" t="s">
        <v>0</v>
      </c>
      <c r="B4" s="17"/>
      <c r="C4" s="18"/>
      <c r="D4" s="18"/>
      <c r="E4" s="18"/>
      <c r="F4" s="18"/>
      <c r="G4" s="16"/>
      <c r="H4" s="18"/>
      <c r="I4" s="14"/>
      <c r="J4" s="14"/>
      <c r="K4" s="14"/>
    </row>
    <row r="5" spans="1:12" ht="15.75" x14ac:dyDescent="0.25">
      <c r="A5" s="19" t="s">
        <v>1</v>
      </c>
      <c r="B5" s="17"/>
      <c r="C5" s="18"/>
      <c r="D5" s="18"/>
      <c r="E5" s="18"/>
      <c r="F5" s="18"/>
      <c r="G5" s="16"/>
      <c r="H5" s="18"/>
      <c r="I5" s="14"/>
      <c r="J5" s="14"/>
      <c r="K5" s="14"/>
    </row>
    <row r="6" spans="1:12" ht="15.75" x14ac:dyDescent="0.25">
      <c r="A6" s="19"/>
      <c r="B6" s="17"/>
      <c r="C6" s="18"/>
      <c r="D6" s="18"/>
      <c r="E6" s="18"/>
      <c r="F6" s="18"/>
      <c r="G6" s="16"/>
      <c r="H6" s="18"/>
      <c r="I6" s="14"/>
      <c r="J6" s="14"/>
      <c r="K6" s="14"/>
    </row>
    <row r="7" spans="1:12" ht="16.5" thickBot="1" x14ac:dyDescent="0.3">
      <c r="A7" s="16"/>
      <c r="B7" s="17"/>
      <c r="C7" s="18"/>
      <c r="D7" s="18"/>
      <c r="E7" s="18"/>
      <c r="F7" s="18"/>
      <c r="G7" s="16"/>
      <c r="H7" s="18"/>
      <c r="I7" s="14"/>
      <c r="J7" s="14"/>
      <c r="K7" s="14"/>
    </row>
    <row r="8" spans="1:12" ht="18.75" thickBot="1" x14ac:dyDescent="0.3">
      <c r="A8" s="20"/>
      <c r="B8" s="21" t="s">
        <v>2</v>
      </c>
      <c r="C8" s="22"/>
      <c r="D8" s="23"/>
      <c r="E8" s="24"/>
      <c r="F8" s="25"/>
      <c r="G8" s="26" t="s">
        <v>3</v>
      </c>
      <c r="H8" s="27"/>
      <c r="I8" s="28"/>
      <c r="J8" s="29"/>
      <c r="K8" s="14"/>
    </row>
    <row r="9" spans="1:12" ht="15.75" x14ac:dyDescent="0.25">
      <c r="A9" s="30" t="s">
        <v>4</v>
      </c>
      <c r="B9" s="31"/>
      <c r="C9" s="32"/>
      <c r="D9" s="33">
        <v>37470</v>
      </c>
      <c r="E9" s="32"/>
      <c r="F9" s="30" t="s">
        <v>5</v>
      </c>
      <c r="G9" s="34"/>
      <c r="H9" s="32"/>
      <c r="I9" s="35"/>
      <c r="J9" s="33">
        <v>50756</v>
      </c>
      <c r="K9" s="14"/>
    </row>
    <row r="10" spans="1:12" ht="15.75" x14ac:dyDescent="0.25">
      <c r="A10" s="30" t="s">
        <v>6</v>
      </c>
      <c r="B10" s="31"/>
      <c r="C10" s="32"/>
      <c r="D10" s="33">
        <v>1980</v>
      </c>
      <c r="E10" s="32"/>
      <c r="F10" s="36" t="s">
        <v>7</v>
      </c>
      <c r="G10" s="34"/>
      <c r="H10" s="32"/>
      <c r="I10" s="35"/>
      <c r="J10" s="33">
        <v>5320</v>
      </c>
      <c r="K10" s="14"/>
    </row>
    <row r="11" spans="1:12" ht="15.75" x14ac:dyDescent="0.25">
      <c r="A11" s="30" t="s">
        <v>8</v>
      </c>
      <c r="B11" s="31"/>
      <c r="C11" s="32"/>
      <c r="D11" s="33">
        <v>1736</v>
      </c>
      <c r="E11" s="32"/>
      <c r="F11" s="37"/>
      <c r="G11" s="34"/>
      <c r="H11" s="32"/>
      <c r="I11" s="35"/>
      <c r="J11" s="33"/>
      <c r="K11" s="14"/>
    </row>
    <row r="12" spans="1:12" ht="16.5" thickBot="1" x14ac:dyDescent="0.3">
      <c r="A12" s="30" t="s">
        <v>9</v>
      </c>
      <c r="B12" s="31"/>
      <c r="C12" s="32"/>
      <c r="D12" s="33">
        <v>4890</v>
      </c>
      <c r="E12" s="32"/>
      <c r="F12" s="37"/>
      <c r="G12" s="34"/>
      <c r="H12" s="32"/>
      <c r="I12" s="35"/>
      <c r="J12" s="33"/>
      <c r="K12" s="14"/>
    </row>
    <row r="13" spans="1:12" ht="16.5" thickBot="1" x14ac:dyDescent="0.3">
      <c r="A13" s="20" t="s">
        <v>10</v>
      </c>
      <c r="B13" s="38"/>
      <c r="C13" s="27"/>
      <c r="D13" s="39">
        <f>SUM(D9:D12)</f>
        <v>46076</v>
      </c>
      <c r="E13" s="24"/>
      <c r="F13" s="20" t="s">
        <v>11</v>
      </c>
      <c r="G13" s="40"/>
      <c r="H13" s="41"/>
      <c r="I13" s="42"/>
      <c r="J13" s="39">
        <f>SUM(J9:J12)</f>
        <v>56076</v>
      </c>
      <c r="K13" s="14"/>
    </row>
    <row r="14" spans="1:12" ht="15.75" x14ac:dyDescent="0.25">
      <c r="A14" s="16"/>
      <c r="B14" s="17"/>
      <c r="C14" s="18"/>
      <c r="D14" s="18"/>
      <c r="E14" s="18"/>
      <c r="F14" s="18"/>
      <c r="G14" s="16"/>
      <c r="H14" s="18"/>
      <c r="I14" s="14"/>
      <c r="J14" s="14"/>
      <c r="K14" s="14"/>
    </row>
    <row r="15" spans="1:12" ht="15.75" x14ac:dyDescent="0.25">
      <c r="A15" s="16"/>
      <c r="B15" s="17"/>
      <c r="C15" s="18"/>
      <c r="D15" s="18"/>
      <c r="E15" s="18"/>
      <c r="F15" s="18"/>
      <c r="G15" s="16"/>
      <c r="H15" s="18"/>
      <c r="I15" s="14"/>
      <c r="J15" s="14"/>
      <c r="K15" s="14"/>
    </row>
    <row r="16" spans="1:12" ht="18.75" thickBot="1" x14ac:dyDescent="0.3">
      <c r="A16" s="16" t="s">
        <v>12</v>
      </c>
      <c r="B16" s="17"/>
      <c r="C16" s="43"/>
      <c r="D16" s="43"/>
      <c r="E16" s="44">
        <f>D13-J13</f>
        <v>-10000</v>
      </c>
      <c r="F16" s="45" t="s">
        <v>13</v>
      </c>
      <c r="G16" s="46"/>
      <c r="H16" s="46"/>
      <c r="I16" s="14"/>
      <c r="J16" s="14"/>
      <c r="K16" s="14"/>
    </row>
    <row r="17" spans="1:12" ht="18.75" thickBot="1" x14ac:dyDescent="0.3">
      <c r="A17" s="47" t="s">
        <v>14</v>
      </c>
      <c r="B17" s="48"/>
      <c r="C17" s="22"/>
      <c r="D17" s="22"/>
      <c r="E17" s="49">
        <f>J13-D13</f>
        <v>10000</v>
      </c>
      <c r="F17" s="50"/>
      <c r="G17" s="51"/>
      <c r="H17" s="50"/>
      <c r="I17" s="50"/>
      <c r="J17" s="18"/>
      <c r="K17" s="14"/>
    </row>
    <row r="18" spans="1:12" ht="15.75" x14ac:dyDescent="0.25">
      <c r="A18" s="16"/>
      <c r="B18" s="17"/>
      <c r="C18" s="18"/>
      <c r="D18" s="18"/>
      <c r="E18" s="18"/>
      <c r="F18" s="18"/>
      <c r="G18" s="16"/>
      <c r="H18" s="18"/>
      <c r="I18" s="14"/>
      <c r="J18" s="14"/>
      <c r="K18" s="14"/>
    </row>
    <row r="19" spans="1:12" ht="15.75" x14ac:dyDescent="0.25">
      <c r="A19" s="19" t="s">
        <v>15</v>
      </c>
      <c r="B19" s="17"/>
      <c r="C19" s="18"/>
      <c r="D19" s="18"/>
      <c r="E19" s="18"/>
      <c r="F19" s="18"/>
      <c r="G19" s="16"/>
      <c r="H19" s="18"/>
      <c r="I19" s="14"/>
      <c r="J19" s="14"/>
      <c r="K19" s="14"/>
    </row>
    <row r="20" spans="1:12" ht="15.75" x14ac:dyDescent="0.25">
      <c r="A20" s="19" t="s">
        <v>16</v>
      </c>
      <c r="B20" s="31"/>
      <c r="C20" s="18"/>
      <c r="D20" s="18"/>
      <c r="E20" s="18"/>
      <c r="F20" s="18"/>
      <c r="G20" s="19"/>
      <c r="H20" s="18"/>
      <c r="I20" s="18"/>
      <c r="J20" s="18"/>
      <c r="K20" s="18"/>
      <c r="L20" s="52"/>
    </row>
    <row r="21" spans="1:12" ht="15.75" x14ac:dyDescent="0.25">
      <c r="A21" s="19"/>
      <c r="B21" s="31"/>
      <c r="C21" s="18"/>
      <c r="D21" s="18"/>
      <c r="E21" s="18"/>
      <c r="F21" s="18"/>
      <c r="G21" s="19"/>
      <c r="H21" s="18"/>
      <c r="I21" s="18"/>
      <c r="J21" s="18"/>
      <c r="K21" s="18"/>
      <c r="L21" s="52"/>
    </row>
    <row r="22" spans="1:12" ht="15.75" x14ac:dyDescent="0.25">
      <c r="A22" s="19"/>
      <c r="B22" s="31"/>
      <c r="C22" s="18"/>
      <c r="D22" s="18"/>
      <c r="E22" s="18"/>
      <c r="F22" s="18"/>
      <c r="G22" s="19"/>
      <c r="H22" s="18"/>
      <c r="I22" s="18"/>
      <c r="J22" s="18"/>
      <c r="K22" s="18"/>
      <c r="L22" s="52"/>
    </row>
    <row r="23" spans="1:12" ht="18" x14ac:dyDescent="0.25">
      <c r="A23" s="53" t="s">
        <v>17</v>
      </c>
      <c r="B23" s="54"/>
      <c r="C23" s="55"/>
      <c r="D23" s="55"/>
      <c r="E23" s="55"/>
      <c r="F23" s="55"/>
      <c r="G23" s="56"/>
      <c r="H23" s="18"/>
      <c r="I23" s="18"/>
      <c r="J23" s="18"/>
      <c r="K23" s="57"/>
      <c r="L23" s="52"/>
    </row>
    <row r="24" spans="1:12" ht="15.75" x14ac:dyDescent="0.25">
      <c r="A24" s="58" t="s">
        <v>18</v>
      </c>
      <c r="B24" s="54"/>
      <c r="C24" s="59"/>
      <c r="D24" s="59"/>
      <c r="E24" s="59"/>
      <c r="F24" s="59"/>
      <c r="G24" s="56"/>
      <c r="H24" s="43"/>
      <c r="I24" s="18"/>
      <c r="J24" s="18"/>
      <c r="K24" s="18"/>
      <c r="L24" s="52"/>
    </row>
    <row r="25" spans="1:12" ht="15.75" x14ac:dyDescent="0.25">
      <c r="A25" s="58" t="s">
        <v>19</v>
      </c>
      <c r="B25" s="54"/>
      <c r="C25" s="59"/>
      <c r="D25" s="59"/>
      <c r="E25" s="59"/>
      <c r="F25" s="59"/>
      <c r="G25" s="56"/>
      <c r="H25" s="43"/>
      <c r="I25" s="18"/>
      <c r="J25" s="18"/>
      <c r="K25" s="18"/>
      <c r="L25" s="52"/>
    </row>
    <row r="26" spans="1:12" ht="15.75" x14ac:dyDescent="0.25">
      <c r="A26" s="58"/>
      <c r="B26" s="54"/>
      <c r="C26" s="59"/>
      <c r="D26" s="59"/>
      <c r="E26" s="59"/>
      <c r="F26" s="59"/>
      <c r="G26" s="56"/>
      <c r="H26" s="43"/>
      <c r="I26" s="18"/>
      <c r="J26" s="18"/>
      <c r="K26" s="18"/>
      <c r="L26" s="52"/>
    </row>
    <row r="27" spans="1:12" ht="15.75" x14ac:dyDescent="0.25">
      <c r="A27" s="58"/>
      <c r="B27" s="58"/>
      <c r="C27" s="59"/>
      <c r="D27" s="59"/>
      <c r="E27" s="59"/>
      <c r="F27" s="59"/>
      <c r="G27" s="56"/>
      <c r="H27" s="43"/>
      <c r="I27" s="18"/>
      <c r="J27" s="18"/>
      <c r="K27" s="18"/>
      <c r="L27" s="52"/>
    </row>
    <row r="28" spans="1:12" ht="15.75" x14ac:dyDescent="0.25">
      <c r="A28" s="58"/>
      <c r="B28" s="58"/>
      <c r="C28" s="59"/>
      <c r="D28" s="59"/>
      <c r="E28" s="59"/>
      <c r="F28" s="59"/>
      <c r="G28" s="56"/>
      <c r="H28" s="43"/>
      <c r="I28" s="18"/>
      <c r="J28" s="18"/>
      <c r="K28" s="18"/>
      <c r="L28" s="52"/>
    </row>
    <row r="29" spans="1:12" ht="15.75" x14ac:dyDescent="0.25">
      <c r="A29" s="58"/>
      <c r="B29" s="60"/>
      <c r="C29" s="59"/>
      <c r="D29" s="59"/>
      <c r="E29" s="59"/>
      <c r="F29" s="59"/>
      <c r="G29" s="56"/>
      <c r="H29" s="43"/>
      <c r="I29" s="18"/>
      <c r="J29" s="18"/>
      <c r="K29" s="18"/>
      <c r="L29" s="52"/>
    </row>
    <row r="30" spans="1:12" ht="15.75" x14ac:dyDescent="0.25">
      <c r="A30" s="58"/>
      <c r="B30" s="61"/>
      <c r="C30" s="43"/>
      <c r="D30" s="43"/>
      <c r="E30" s="43"/>
      <c r="F30" s="55"/>
      <c r="G30" s="56"/>
      <c r="H30" s="18"/>
      <c r="I30" s="18"/>
      <c r="J30" s="18"/>
      <c r="K30" s="18"/>
      <c r="L30" s="52"/>
    </row>
    <row r="31" spans="1:12" ht="18.75" thickBot="1" x14ac:dyDescent="0.3">
      <c r="A31" s="62"/>
      <c r="B31" s="63"/>
      <c r="C31" s="64"/>
      <c r="D31" s="65"/>
      <c r="E31" s="66"/>
      <c r="F31" s="63"/>
      <c r="G31" s="63"/>
      <c r="H31" s="67"/>
      <c r="I31" s="68"/>
      <c r="J31" s="69"/>
      <c r="K31" s="70"/>
    </row>
    <row r="32" spans="1:12" ht="18" x14ac:dyDescent="0.25">
      <c r="A32" s="62" t="s">
        <v>20</v>
      </c>
      <c r="B32" s="60"/>
      <c r="C32" s="71"/>
      <c r="D32" s="72"/>
      <c r="E32" s="73"/>
      <c r="F32" s="74"/>
      <c r="G32" s="75"/>
      <c r="H32" s="76"/>
      <c r="I32" s="14"/>
      <c r="J32" s="77"/>
      <c r="K32" s="15"/>
    </row>
    <row r="33" spans="1:11" ht="16.5" thickBot="1" x14ac:dyDescent="0.3">
      <c r="A33" s="65"/>
      <c r="B33" s="61"/>
      <c r="C33" s="71"/>
      <c r="D33" s="78"/>
      <c r="E33" s="79"/>
      <c r="F33" s="80"/>
      <c r="G33" s="81"/>
      <c r="H33" s="82">
        <v>2016</v>
      </c>
      <c r="I33" s="14"/>
      <c r="J33" s="14"/>
      <c r="K33" s="14"/>
    </row>
    <row r="34" spans="1:11" ht="15.75" thickBot="1" x14ac:dyDescent="0.3">
      <c r="A34" s="83" t="s">
        <v>21</v>
      </c>
      <c r="B34" s="84"/>
      <c r="C34" s="84"/>
      <c r="D34" s="84"/>
      <c r="E34" s="85"/>
      <c r="F34" s="86"/>
      <c r="G34" s="87"/>
      <c r="H34" s="88"/>
      <c r="I34" s="14"/>
      <c r="J34" s="14"/>
      <c r="K34" s="14"/>
    </row>
    <row r="35" spans="1:11" x14ac:dyDescent="0.25">
      <c r="A35" s="89" t="s">
        <v>22</v>
      </c>
      <c r="B35" s="90" t="s">
        <v>23</v>
      </c>
      <c r="C35" s="91"/>
      <c r="D35" s="91"/>
      <c r="E35" s="92"/>
      <c r="F35" s="92"/>
      <c r="G35" s="92"/>
      <c r="H35" s="93">
        <v>7900</v>
      </c>
      <c r="I35" s="14"/>
      <c r="J35" s="14"/>
      <c r="K35" s="14"/>
    </row>
    <row r="36" spans="1:11" x14ac:dyDescent="0.25">
      <c r="A36" s="94">
        <v>1112</v>
      </c>
      <c r="B36" s="95" t="s">
        <v>24</v>
      </c>
      <c r="C36" s="96"/>
      <c r="D36" s="96"/>
      <c r="E36" s="97"/>
      <c r="F36" s="97"/>
      <c r="G36" s="98"/>
      <c r="H36" s="99">
        <v>500</v>
      </c>
      <c r="I36" s="14"/>
      <c r="J36" s="14"/>
      <c r="K36" s="14"/>
    </row>
    <row r="37" spans="1:11" x14ac:dyDescent="0.25">
      <c r="A37" s="94">
        <v>1113</v>
      </c>
      <c r="B37" s="100" t="s">
        <v>25</v>
      </c>
      <c r="C37" s="96"/>
      <c r="D37" s="101"/>
      <c r="E37" s="97"/>
      <c r="F37" s="97"/>
      <c r="G37" s="98"/>
      <c r="H37" s="99">
        <v>970</v>
      </c>
      <c r="I37" s="14"/>
      <c r="J37" s="14"/>
      <c r="K37" s="14"/>
    </row>
    <row r="38" spans="1:11" x14ac:dyDescent="0.25">
      <c r="A38" s="94">
        <v>1121</v>
      </c>
      <c r="B38" s="95" t="s">
        <v>26</v>
      </c>
      <c r="C38" s="96"/>
      <c r="D38" s="96"/>
      <c r="E38" s="97"/>
      <c r="F38" s="97"/>
      <c r="G38" s="98"/>
      <c r="H38" s="99">
        <v>8200</v>
      </c>
      <c r="I38" s="14"/>
      <c r="J38" s="14"/>
      <c r="K38" s="14"/>
    </row>
    <row r="39" spans="1:11" x14ac:dyDescent="0.25">
      <c r="A39" s="94">
        <v>1122</v>
      </c>
      <c r="B39" s="100" t="s">
        <v>27</v>
      </c>
      <c r="C39" s="96"/>
      <c r="D39" s="101"/>
      <c r="E39" s="97"/>
      <c r="F39" s="102"/>
      <c r="G39" s="98"/>
      <c r="H39" s="99">
        <v>500</v>
      </c>
      <c r="I39" s="14"/>
      <c r="J39" s="14"/>
      <c r="K39" s="15"/>
    </row>
    <row r="40" spans="1:11" x14ac:dyDescent="0.25">
      <c r="A40" s="94">
        <v>1211</v>
      </c>
      <c r="B40" s="100" t="s">
        <v>28</v>
      </c>
      <c r="C40" s="96"/>
      <c r="D40" s="96"/>
      <c r="E40" s="97"/>
      <c r="F40" s="97"/>
      <c r="G40" s="98"/>
      <c r="H40" s="99">
        <v>18100</v>
      </c>
      <c r="I40" s="15"/>
      <c r="J40" s="14"/>
      <c r="K40" s="14"/>
    </row>
    <row r="41" spans="1:11" ht="15.75" thickBot="1" x14ac:dyDescent="0.3">
      <c r="A41" s="103">
        <v>1511</v>
      </c>
      <c r="B41" s="104" t="s">
        <v>29</v>
      </c>
      <c r="C41" s="105"/>
      <c r="D41" s="105"/>
      <c r="E41" s="106"/>
      <c r="F41" s="107"/>
      <c r="G41" s="108"/>
      <c r="H41" s="109">
        <v>1300</v>
      </c>
      <c r="I41" s="57"/>
      <c r="J41" s="14"/>
      <c r="K41" s="14"/>
    </row>
    <row r="42" spans="1:11" ht="15.75" thickBot="1" x14ac:dyDescent="0.3">
      <c r="A42" s="110" t="s">
        <v>30</v>
      </c>
      <c r="B42" s="111"/>
      <c r="C42" s="112"/>
      <c r="D42" s="112"/>
      <c r="E42" s="113"/>
      <c r="F42" s="113"/>
      <c r="G42" s="114"/>
      <c r="H42" s="115">
        <f>SUM(H35:H41)</f>
        <v>37470</v>
      </c>
      <c r="I42" s="15"/>
      <c r="J42" s="14"/>
      <c r="K42" s="14"/>
    </row>
    <row r="43" spans="1:11" x14ac:dyDescent="0.25">
      <c r="A43" s="94" t="s">
        <v>31</v>
      </c>
      <c r="B43" s="100" t="s">
        <v>32</v>
      </c>
      <c r="C43" s="96"/>
      <c r="D43" s="96"/>
      <c r="E43" s="97"/>
      <c r="F43" s="97"/>
      <c r="G43" s="98"/>
      <c r="H43" s="116">
        <v>1500</v>
      </c>
      <c r="I43" s="14"/>
      <c r="J43" s="14"/>
      <c r="K43" s="14"/>
    </row>
    <row r="44" spans="1:11" x14ac:dyDescent="0.25">
      <c r="A44" s="94">
        <v>1341</v>
      </c>
      <c r="B44" s="95" t="s">
        <v>33</v>
      </c>
      <c r="C44" s="96"/>
      <c r="D44" s="101"/>
      <c r="E44" s="97"/>
      <c r="F44" s="102"/>
      <c r="G44" s="98"/>
      <c r="H44" s="99">
        <v>90</v>
      </c>
      <c r="I44" s="14"/>
      <c r="J44" s="14"/>
      <c r="K44" s="14"/>
    </row>
    <row r="45" spans="1:11" x14ac:dyDescent="0.25">
      <c r="A45" s="94">
        <v>1343</v>
      </c>
      <c r="B45" s="100" t="s">
        <v>34</v>
      </c>
      <c r="C45" s="96"/>
      <c r="D45" s="96"/>
      <c r="E45" s="97"/>
      <c r="F45" s="102"/>
      <c r="G45" s="98"/>
      <c r="H45" s="99">
        <v>5</v>
      </c>
      <c r="I45" s="14"/>
      <c r="J45" s="14"/>
      <c r="K45" s="14"/>
    </row>
    <row r="46" spans="1:11" x14ac:dyDescent="0.25">
      <c r="A46" s="94">
        <v>1351</v>
      </c>
      <c r="B46" s="100" t="s">
        <v>35</v>
      </c>
      <c r="C46" s="96"/>
      <c r="D46" s="96"/>
      <c r="E46" s="97"/>
      <c r="F46" s="102"/>
      <c r="G46" s="97"/>
      <c r="H46" s="99">
        <v>100</v>
      </c>
      <c r="I46" s="14"/>
      <c r="J46" s="14"/>
      <c r="K46" s="15"/>
    </row>
    <row r="47" spans="1:11" x14ac:dyDescent="0.25">
      <c r="A47" s="94">
        <v>1355</v>
      </c>
      <c r="B47" s="100" t="s">
        <v>36</v>
      </c>
      <c r="C47" s="96"/>
      <c r="D47" s="96"/>
      <c r="E47" s="97"/>
      <c r="F47" s="102"/>
      <c r="G47" s="98"/>
      <c r="H47" s="117">
        <v>180</v>
      </c>
      <c r="I47" s="14"/>
      <c r="J47" s="14"/>
      <c r="K47" s="14"/>
    </row>
    <row r="48" spans="1:11" ht="15.75" thickBot="1" x14ac:dyDescent="0.3">
      <c r="A48" s="103">
        <v>1361</v>
      </c>
      <c r="B48" s="104" t="s">
        <v>37</v>
      </c>
      <c r="C48" s="105"/>
      <c r="D48" s="105"/>
      <c r="E48" s="118"/>
      <c r="F48" s="119"/>
      <c r="G48" s="118"/>
      <c r="H48" s="109">
        <v>105</v>
      </c>
      <c r="I48" s="14"/>
      <c r="J48" s="14"/>
      <c r="K48" s="14"/>
    </row>
    <row r="49" spans="1:11" ht="15.75" thickBot="1" x14ac:dyDescent="0.3">
      <c r="A49" s="120" t="s">
        <v>38</v>
      </c>
      <c r="B49" s="121"/>
      <c r="C49" s="112"/>
      <c r="D49" s="112"/>
      <c r="E49" s="113"/>
      <c r="F49" s="113"/>
      <c r="G49" s="114"/>
      <c r="H49" s="115">
        <f>SUM(H43:H48)</f>
        <v>1980</v>
      </c>
      <c r="I49" s="14"/>
      <c r="J49" s="14"/>
      <c r="K49" s="14"/>
    </row>
    <row r="50" spans="1:11" ht="15.75" thickBot="1" x14ac:dyDescent="0.3">
      <c r="A50" s="122" t="s">
        <v>39</v>
      </c>
      <c r="B50" s="95" t="s">
        <v>40</v>
      </c>
      <c r="C50" s="101"/>
      <c r="D50" s="101"/>
      <c r="E50" s="118"/>
      <c r="F50" s="118"/>
      <c r="G50" s="118"/>
      <c r="H50" s="117">
        <v>1736</v>
      </c>
      <c r="I50" s="18"/>
      <c r="J50" s="14"/>
      <c r="K50" s="14"/>
    </row>
    <row r="51" spans="1:11" ht="15.75" thickBot="1" x14ac:dyDescent="0.3">
      <c r="A51" s="110" t="s">
        <v>41</v>
      </c>
      <c r="B51" s="111"/>
      <c r="C51" s="112"/>
      <c r="D51" s="112"/>
      <c r="E51" s="113"/>
      <c r="F51" s="113"/>
      <c r="G51" s="113"/>
      <c r="H51" s="115">
        <f>SUM(H50:H50)</f>
        <v>1736</v>
      </c>
      <c r="I51" s="14"/>
      <c r="J51" s="14"/>
      <c r="K51" s="14"/>
    </row>
    <row r="52" spans="1:11" ht="15.75" thickBot="1" x14ac:dyDescent="0.3">
      <c r="A52" s="123" t="s">
        <v>42</v>
      </c>
      <c r="B52" s="124"/>
      <c r="C52" s="124"/>
      <c r="D52" s="124"/>
      <c r="E52" s="125"/>
      <c r="F52" s="125"/>
      <c r="G52" s="125"/>
      <c r="H52" s="126">
        <f>H51+H49+H42</f>
        <v>41186</v>
      </c>
      <c r="I52" s="14"/>
      <c r="J52" s="14"/>
      <c r="K52" s="14"/>
    </row>
    <row r="53" spans="1:11" x14ac:dyDescent="0.25">
      <c r="A53" s="127"/>
      <c r="B53" s="63"/>
      <c r="C53" s="63"/>
      <c r="D53" s="63"/>
      <c r="E53" s="128"/>
      <c r="F53" s="128"/>
      <c r="G53" s="128"/>
      <c r="H53" s="128"/>
      <c r="I53" s="14"/>
      <c r="J53" s="14"/>
      <c r="K53" s="14"/>
    </row>
    <row r="54" spans="1:11" x14ac:dyDescent="0.25">
      <c r="A54" s="127"/>
      <c r="B54" s="63"/>
      <c r="C54" s="63"/>
      <c r="D54" s="63"/>
      <c r="E54" s="128"/>
      <c r="F54" s="128"/>
      <c r="G54" s="128"/>
      <c r="H54" s="128"/>
      <c r="I54" s="14"/>
      <c r="J54" s="14"/>
      <c r="K54" s="14"/>
    </row>
    <row r="55" spans="1:11" x14ac:dyDescent="0.25">
      <c r="A55" s="127"/>
      <c r="B55" s="63"/>
      <c r="C55" s="63"/>
      <c r="D55" s="63"/>
      <c r="E55" s="128"/>
      <c r="F55" s="128"/>
      <c r="G55" s="128"/>
      <c r="H55" s="128"/>
      <c r="I55" s="14"/>
      <c r="J55" s="14"/>
      <c r="K55" s="14"/>
    </row>
    <row r="56" spans="1:11" x14ac:dyDescent="0.25">
      <c r="A56" s="127"/>
      <c r="B56" s="63"/>
      <c r="C56" s="63"/>
      <c r="D56" s="63"/>
      <c r="E56" s="128"/>
      <c r="F56" s="128"/>
      <c r="G56" s="128"/>
      <c r="H56" s="128"/>
      <c r="I56" s="14"/>
      <c r="J56" s="14"/>
      <c r="K56" s="14"/>
    </row>
    <row r="57" spans="1:11" x14ac:dyDescent="0.25">
      <c r="A57" s="127"/>
      <c r="B57" s="63"/>
      <c r="C57" s="63"/>
      <c r="D57" s="63"/>
      <c r="E57" s="128"/>
      <c r="F57" s="128"/>
      <c r="G57" s="128"/>
      <c r="H57" s="128"/>
      <c r="I57" s="14"/>
      <c r="J57" s="14"/>
      <c r="K57" s="14"/>
    </row>
    <row r="58" spans="1:11" x14ac:dyDescent="0.25">
      <c r="A58" s="127"/>
      <c r="B58" s="63"/>
      <c r="C58" s="63"/>
      <c r="D58" s="63"/>
      <c r="E58" s="128"/>
      <c r="F58" s="128"/>
      <c r="G58" s="128"/>
      <c r="H58" s="128"/>
      <c r="I58" s="14"/>
      <c r="J58" s="14"/>
      <c r="K58" s="14"/>
    </row>
    <row r="59" spans="1:11" x14ac:dyDescent="0.25">
      <c r="A59" s="127"/>
      <c r="B59" s="63"/>
      <c r="C59" s="63"/>
      <c r="D59" s="63"/>
      <c r="E59" s="128"/>
      <c r="F59" s="128"/>
      <c r="G59" s="128"/>
      <c r="H59" s="128"/>
      <c r="I59" s="14"/>
      <c r="J59" s="14"/>
      <c r="K59" s="14"/>
    </row>
    <row r="60" spans="1:11" x14ac:dyDescent="0.25">
      <c r="A60" s="127"/>
      <c r="B60" s="63"/>
      <c r="C60" s="63"/>
      <c r="D60" s="63"/>
      <c r="E60" s="128"/>
      <c r="F60" s="128"/>
      <c r="G60" s="128"/>
      <c r="H60" s="128"/>
      <c r="I60" s="14"/>
      <c r="J60" s="14"/>
      <c r="K60" s="14"/>
    </row>
    <row r="61" spans="1:11" x14ac:dyDescent="0.25">
      <c r="A61" s="127"/>
      <c r="B61" s="63"/>
      <c r="C61" s="63"/>
      <c r="D61" s="63"/>
      <c r="E61" s="128"/>
      <c r="F61" s="128"/>
      <c r="G61" s="128"/>
      <c r="H61" s="128"/>
      <c r="I61" s="14"/>
      <c r="J61" s="14"/>
      <c r="K61" s="14"/>
    </row>
    <row r="62" spans="1:11" x14ac:dyDescent="0.25">
      <c r="A62" s="127"/>
      <c r="B62" s="63"/>
      <c r="C62" s="63"/>
      <c r="D62" s="63"/>
      <c r="E62" s="128"/>
      <c r="F62" s="128"/>
      <c r="G62" s="128"/>
      <c r="H62" s="128"/>
      <c r="I62" s="14"/>
      <c r="J62" s="14"/>
      <c r="K62" s="14"/>
    </row>
    <row r="63" spans="1:11" x14ac:dyDescent="0.25">
      <c r="A63" s="127"/>
      <c r="B63" s="63"/>
      <c r="C63" s="63"/>
      <c r="D63" s="63"/>
      <c r="E63" s="128"/>
      <c r="F63" s="128"/>
      <c r="G63" s="128"/>
      <c r="H63" s="128"/>
      <c r="I63" s="14"/>
      <c r="J63" s="14"/>
      <c r="K63" s="14"/>
    </row>
    <row r="64" spans="1:11" x14ac:dyDescent="0.25">
      <c r="A64" s="127"/>
      <c r="B64" s="63"/>
      <c r="C64" s="63"/>
      <c r="D64" s="63"/>
      <c r="E64" s="128"/>
      <c r="F64" s="128"/>
      <c r="G64" s="128"/>
      <c r="H64" s="128"/>
      <c r="I64" s="14"/>
      <c r="J64" s="14"/>
      <c r="K64" s="14"/>
    </row>
    <row r="65" spans="1:12" x14ac:dyDescent="0.25">
      <c r="A65" s="129"/>
      <c r="B65" s="130"/>
      <c r="C65" s="130"/>
      <c r="D65" s="130"/>
      <c r="E65" s="128"/>
      <c r="F65" s="128"/>
      <c r="G65" s="128"/>
      <c r="H65" s="128"/>
      <c r="I65" s="14"/>
      <c r="J65" s="14"/>
      <c r="K65" s="14"/>
    </row>
    <row r="66" spans="1:12" ht="15.75" thickBot="1" x14ac:dyDescent="0.3">
      <c r="A66" s="129"/>
      <c r="B66" s="130"/>
      <c r="C66" s="130"/>
      <c r="D66" s="130"/>
      <c r="E66" s="128"/>
      <c r="F66" s="128"/>
      <c r="G66" s="128"/>
      <c r="H66" s="128"/>
      <c r="I66" s="14"/>
      <c r="J66" s="14"/>
      <c r="K66" s="14"/>
    </row>
    <row r="67" spans="1:12" x14ac:dyDescent="0.25">
      <c r="A67" s="130"/>
      <c r="B67" s="130"/>
      <c r="C67" s="130"/>
      <c r="D67" s="130"/>
      <c r="E67" s="73"/>
      <c r="F67" s="74"/>
      <c r="G67" s="75"/>
      <c r="H67" s="76"/>
      <c r="I67" s="14"/>
      <c r="J67" s="14"/>
      <c r="K67" s="14"/>
    </row>
    <row r="68" spans="1:12" ht="16.5" thickBot="1" x14ac:dyDescent="0.3">
      <c r="A68" s="130" t="s">
        <v>43</v>
      </c>
      <c r="B68" s="101"/>
      <c r="C68" s="101"/>
      <c r="D68" s="101"/>
      <c r="E68" s="79"/>
      <c r="F68" s="80"/>
      <c r="G68" s="81"/>
      <c r="H68" s="82">
        <v>2016</v>
      </c>
      <c r="I68" s="131"/>
      <c r="J68" s="14"/>
      <c r="K68" s="14"/>
    </row>
    <row r="69" spans="1:12" ht="15.75" thickBot="1" x14ac:dyDescent="0.3">
      <c r="A69" s="83" t="s">
        <v>44</v>
      </c>
      <c r="B69" s="112"/>
      <c r="C69" s="112"/>
      <c r="D69" s="112"/>
      <c r="E69" s="132"/>
      <c r="F69" s="132"/>
      <c r="G69" s="133"/>
      <c r="H69" s="134"/>
      <c r="I69" s="131"/>
      <c r="J69" s="14"/>
      <c r="K69" s="14"/>
    </row>
    <row r="70" spans="1:12" x14ac:dyDescent="0.25">
      <c r="A70" s="89" t="s">
        <v>45</v>
      </c>
      <c r="B70" s="90" t="s">
        <v>46</v>
      </c>
      <c r="C70" s="91"/>
      <c r="D70" s="91"/>
      <c r="E70" s="92"/>
      <c r="F70" s="92"/>
      <c r="G70" s="135"/>
      <c r="H70" s="93">
        <v>80</v>
      </c>
      <c r="I70" s="131"/>
      <c r="J70" s="14"/>
      <c r="K70" s="14"/>
    </row>
    <row r="71" spans="1:12" x14ac:dyDescent="0.25">
      <c r="A71" s="94">
        <v>2310</v>
      </c>
      <c r="B71" s="100" t="s">
        <v>47</v>
      </c>
      <c r="C71" s="96"/>
      <c r="D71" s="96"/>
      <c r="E71" s="97"/>
      <c r="F71" s="136"/>
      <c r="G71" s="98"/>
      <c r="H71" s="99">
        <v>104</v>
      </c>
      <c r="I71" s="131"/>
      <c r="J71" s="14"/>
      <c r="K71" s="14"/>
    </row>
    <row r="72" spans="1:12" x14ac:dyDescent="0.25">
      <c r="A72" s="94">
        <v>2321</v>
      </c>
      <c r="B72" s="100" t="s">
        <v>48</v>
      </c>
      <c r="C72" s="91"/>
      <c r="D72" s="101"/>
      <c r="E72" s="97"/>
      <c r="F72" s="136"/>
      <c r="G72" s="98"/>
      <c r="H72" s="99">
        <v>61</v>
      </c>
      <c r="I72" s="131"/>
      <c r="J72" s="131"/>
      <c r="K72" s="14"/>
    </row>
    <row r="73" spans="1:12" x14ac:dyDescent="0.25">
      <c r="A73" s="94">
        <v>3314</v>
      </c>
      <c r="B73" s="95" t="s">
        <v>49</v>
      </c>
      <c r="C73" s="96"/>
      <c r="D73" s="96"/>
      <c r="E73" s="92"/>
      <c r="F73" s="137"/>
      <c r="G73" s="135"/>
      <c r="H73" s="99">
        <v>20</v>
      </c>
      <c r="I73" s="131"/>
      <c r="J73" s="131"/>
      <c r="K73" s="14"/>
    </row>
    <row r="74" spans="1:12" x14ac:dyDescent="0.25">
      <c r="A74" s="94">
        <v>3319</v>
      </c>
      <c r="B74" s="100" t="s">
        <v>50</v>
      </c>
      <c r="C74" s="96"/>
      <c r="D74" s="96"/>
      <c r="E74" s="97"/>
      <c r="F74" s="102"/>
      <c r="G74" s="98"/>
      <c r="H74" s="99">
        <v>11</v>
      </c>
      <c r="I74" s="131"/>
      <c r="J74" s="131"/>
      <c r="K74" s="14"/>
    </row>
    <row r="75" spans="1:12" x14ac:dyDescent="0.25">
      <c r="A75" s="94">
        <v>3349</v>
      </c>
      <c r="B75" s="100" t="s">
        <v>51</v>
      </c>
      <c r="C75" s="96"/>
      <c r="D75" s="96"/>
      <c r="E75" s="97"/>
      <c r="F75" s="102"/>
      <c r="G75" s="98"/>
      <c r="H75" s="99">
        <v>40</v>
      </c>
      <c r="I75" s="131"/>
      <c r="J75" s="131"/>
      <c r="K75" s="14"/>
    </row>
    <row r="76" spans="1:12" x14ac:dyDescent="0.25">
      <c r="A76" s="94">
        <v>3599</v>
      </c>
      <c r="B76" s="100" t="s">
        <v>52</v>
      </c>
      <c r="C76" s="96"/>
      <c r="D76" s="96"/>
      <c r="E76" s="97"/>
      <c r="F76" s="102"/>
      <c r="G76" s="98"/>
      <c r="H76" s="99">
        <v>710</v>
      </c>
      <c r="I76" s="131"/>
      <c r="J76" s="131"/>
      <c r="K76" s="14"/>
      <c r="L76" s="52" t="s">
        <v>53</v>
      </c>
    </row>
    <row r="77" spans="1:12" x14ac:dyDescent="0.25">
      <c r="A77" s="94">
        <v>3612</v>
      </c>
      <c r="B77" s="95" t="s">
        <v>54</v>
      </c>
      <c r="C77" s="96"/>
      <c r="D77" s="96"/>
      <c r="E77" s="97"/>
      <c r="F77" s="102"/>
      <c r="G77" s="98"/>
      <c r="H77" s="99">
        <v>3000</v>
      </c>
      <c r="I77" s="131"/>
      <c r="J77" s="131"/>
      <c r="K77" s="138"/>
    </row>
    <row r="78" spans="1:12" x14ac:dyDescent="0.25">
      <c r="A78" s="94">
        <v>3613</v>
      </c>
      <c r="B78" s="100" t="s">
        <v>55</v>
      </c>
      <c r="C78" s="96"/>
      <c r="D78" s="96"/>
      <c r="E78" s="97"/>
      <c r="F78" s="102"/>
      <c r="G78" s="98"/>
      <c r="H78" s="99">
        <v>477</v>
      </c>
      <c r="I78" s="131"/>
      <c r="J78" s="131"/>
      <c r="K78" s="14"/>
    </row>
    <row r="79" spans="1:12" x14ac:dyDescent="0.25">
      <c r="A79" s="94">
        <v>3632</v>
      </c>
      <c r="B79" s="100" t="s">
        <v>56</v>
      </c>
      <c r="C79" s="96"/>
      <c r="D79" s="91"/>
      <c r="E79" s="97"/>
      <c r="F79" s="102"/>
      <c r="G79" s="98"/>
      <c r="H79" s="99">
        <v>18</v>
      </c>
      <c r="I79" s="131"/>
      <c r="J79" s="131"/>
      <c r="K79" s="14"/>
    </row>
    <row r="80" spans="1:12" x14ac:dyDescent="0.25">
      <c r="A80" s="94">
        <v>3633</v>
      </c>
      <c r="B80" s="90" t="s">
        <v>57</v>
      </c>
      <c r="C80" s="91"/>
      <c r="D80" s="101"/>
      <c r="E80" s="97"/>
      <c r="F80" s="136"/>
      <c r="G80" s="98"/>
      <c r="H80" s="99">
        <v>30</v>
      </c>
      <c r="I80" s="131"/>
      <c r="J80" s="131"/>
      <c r="K80" s="14"/>
    </row>
    <row r="81" spans="1:12" x14ac:dyDescent="0.25">
      <c r="A81" s="94">
        <v>3722</v>
      </c>
      <c r="B81" s="100" t="s">
        <v>58</v>
      </c>
      <c r="C81" s="96"/>
      <c r="D81" s="96"/>
      <c r="E81" s="97"/>
      <c r="F81" s="136"/>
      <c r="G81" s="98"/>
      <c r="H81" s="99">
        <v>220</v>
      </c>
      <c r="I81" s="131"/>
      <c r="J81" s="131"/>
      <c r="K81" s="14"/>
    </row>
    <row r="82" spans="1:12" x14ac:dyDescent="0.25">
      <c r="A82" s="94">
        <v>5311</v>
      </c>
      <c r="B82" s="100" t="s">
        <v>59</v>
      </c>
      <c r="C82" s="96"/>
      <c r="D82" s="96"/>
      <c r="E82" s="97"/>
      <c r="F82" s="102"/>
      <c r="G82" s="98"/>
      <c r="H82" s="99">
        <v>15</v>
      </c>
      <c r="I82" s="131"/>
      <c r="J82" s="131"/>
      <c r="K82" s="14"/>
    </row>
    <row r="83" spans="1:12" x14ac:dyDescent="0.25">
      <c r="A83" s="94">
        <v>6171</v>
      </c>
      <c r="B83" s="90" t="s">
        <v>60</v>
      </c>
      <c r="C83" s="91"/>
      <c r="D83" s="101"/>
      <c r="E83" s="97"/>
      <c r="F83" s="136"/>
      <c r="G83" s="98"/>
      <c r="H83" s="99">
        <v>11</v>
      </c>
      <c r="I83" s="131"/>
      <c r="J83" s="131"/>
      <c r="K83" s="14"/>
    </row>
    <row r="84" spans="1:12" ht="15.75" thickBot="1" x14ac:dyDescent="0.3">
      <c r="A84" s="94">
        <v>6310</v>
      </c>
      <c r="B84" s="95" t="s">
        <v>61</v>
      </c>
      <c r="C84" s="96"/>
      <c r="D84" s="96"/>
      <c r="E84" s="92"/>
      <c r="F84" s="137"/>
      <c r="G84" s="135"/>
      <c r="H84" s="99">
        <v>93</v>
      </c>
      <c r="I84" s="131"/>
      <c r="J84" s="131"/>
      <c r="K84" s="14"/>
    </row>
    <row r="85" spans="1:12" ht="15.75" thickBot="1" x14ac:dyDescent="0.3">
      <c r="A85" s="123" t="s">
        <v>62</v>
      </c>
      <c r="B85" s="124"/>
      <c r="C85" s="124"/>
      <c r="D85" s="124"/>
      <c r="E85" s="125"/>
      <c r="F85" s="125"/>
      <c r="G85" s="139"/>
      <c r="H85" s="126">
        <f>SUM(H70:H84)</f>
        <v>4890</v>
      </c>
      <c r="I85" s="131"/>
      <c r="J85" s="131"/>
      <c r="K85" s="14"/>
    </row>
    <row r="86" spans="1:12" ht="15.75" thickBot="1" x14ac:dyDescent="0.3">
      <c r="A86" s="140" t="s">
        <v>63</v>
      </c>
      <c r="B86" s="91"/>
      <c r="C86" s="91"/>
      <c r="D86" s="91"/>
      <c r="E86" s="118"/>
      <c r="F86" s="66"/>
      <c r="G86" s="141"/>
      <c r="H86" s="142"/>
      <c r="I86" s="131"/>
      <c r="J86" s="131"/>
      <c r="K86" s="14"/>
    </row>
    <row r="87" spans="1:12" x14ac:dyDescent="0.25">
      <c r="A87" s="143">
        <v>4134</v>
      </c>
      <c r="B87" s="144" t="s">
        <v>64</v>
      </c>
      <c r="C87" s="105"/>
      <c r="D87" s="100"/>
      <c r="E87" s="97"/>
      <c r="F87" s="145"/>
      <c r="G87" s="146"/>
      <c r="H87" s="93">
        <v>347</v>
      </c>
      <c r="I87" s="7" t="s">
        <v>65</v>
      </c>
      <c r="J87" s="131"/>
      <c r="K87" s="14"/>
    </row>
    <row r="88" spans="1:12" ht="15.75" thickBot="1" x14ac:dyDescent="0.3">
      <c r="A88" s="147">
        <v>4139</v>
      </c>
      <c r="B88" s="148" t="s">
        <v>66</v>
      </c>
      <c r="C88" s="105"/>
      <c r="D88" s="105"/>
      <c r="E88" s="118"/>
      <c r="F88" s="66"/>
      <c r="G88" s="119"/>
      <c r="H88" s="149">
        <v>347</v>
      </c>
      <c r="I88" s="7" t="s">
        <v>67</v>
      </c>
      <c r="J88" s="131"/>
      <c r="K88" s="14"/>
    </row>
    <row r="89" spans="1:12" ht="15.75" thickBot="1" x14ac:dyDescent="0.3">
      <c r="A89" s="150" t="s">
        <v>68</v>
      </c>
      <c r="B89" s="151"/>
      <c r="C89" s="152"/>
      <c r="D89" s="152"/>
      <c r="E89" s="125"/>
      <c r="F89" s="153"/>
      <c r="G89" s="154"/>
      <c r="H89" s="139">
        <f>SUM(H87:H88)</f>
        <v>694</v>
      </c>
      <c r="I89" s="131"/>
      <c r="J89" s="131"/>
      <c r="K89" s="14"/>
    </row>
    <row r="90" spans="1:12" ht="15.75" thickBot="1" x14ac:dyDescent="0.3">
      <c r="A90" s="155" t="s">
        <v>69</v>
      </c>
      <c r="B90" s="156"/>
      <c r="C90" s="156"/>
      <c r="D90" s="156"/>
      <c r="E90" s="157"/>
      <c r="F90" s="158"/>
      <c r="G90" s="159"/>
      <c r="H90" s="160">
        <f>H89+H85+H52</f>
        <v>46770</v>
      </c>
      <c r="I90" s="131"/>
      <c r="J90" s="131"/>
      <c r="K90" s="14"/>
    </row>
    <row r="91" spans="1:12" x14ac:dyDescent="0.25">
      <c r="A91" s="127"/>
      <c r="B91" s="127"/>
      <c r="C91" s="127"/>
      <c r="D91" s="127"/>
      <c r="E91" s="128"/>
      <c r="F91" s="161"/>
      <c r="G91" s="161"/>
      <c r="H91" s="128"/>
      <c r="I91" s="131"/>
      <c r="J91" s="131"/>
      <c r="K91" s="14"/>
    </row>
    <row r="92" spans="1:12" x14ac:dyDescent="0.25">
      <c r="A92" s="127"/>
      <c r="B92" s="127"/>
      <c r="C92" s="127"/>
      <c r="D92" s="127"/>
      <c r="E92" s="128"/>
      <c r="F92" s="161"/>
      <c r="G92" s="161"/>
      <c r="H92" s="128"/>
      <c r="I92" s="131"/>
      <c r="J92" s="131"/>
      <c r="K92" s="14"/>
    </row>
    <row r="93" spans="1:12" ht="15.75" x14ac:dyDescent="0.25">
      <c r="A93" s="162" t="s">
        <v>70</v>
      </c>
      <c r="B93" s="163"/>
      <c r="C93" s="162"/>
      <c r="D93" s="162"/>
      <c r="E93" s="161"/>
      <c r="F93" s="161"/>
      <c r="G93" s="161"/>
      <c r="H93" s="128"/>
      <c r="I93" s="14"/>
      <c r="J93" s="14"/>
      <c r="K93" s="14"/>
      <c r="L93" s="164"/>
    </row>
    <row r="94" spans="1:12" ht="15.75" x14ac:dyDescent="0.25">
      <c r="A94" s="163" t="s">
        <v>71</v>
      </c>
      <c r="B94" s="162"/>
      <c r="C94" s="162"/>
      <c r="D94" s="162"/>
      <c r="E94" s="161"/>
      <c r="F94" s="161"/>
      <c r="G94" s="161"/>
      <c r="H94" s="128"/>
      <c r="I94" s="14"/>
      <c r="J94" s="14"/>
      <c r="K94" s="14"/>
      <c r="L94" s="164"/>
    </row>
    <row r="95" spans="1:12" ht="15.75" x14ac:dyDescent="0.25">
      <c r="A95" s="163" t="s">
        <v>72</v>
      </c>
      <c r="B95" s="162"/>
      <c r="C95" s="163"/>
      <c r="D95" s="163"/>
      <c r="E95" s="118"/>
      <c r="F95" s="118"/>
      <c r="G95" s="118"/>
      <c r="H95" s="128"/>
      <c r="I95" s="14"/>
      <c r="J95" s="14"/>
      <c r="K95" s="14"/>
      <c r="L95" s="164"/>
    </row>
    <row r="96" spans="1:12" ht="15.75" x14ac:dyDescent="0.25">
      <c r="A96" s="163"/>
      <c r="B96" s="162"/>
      <c r="C96" s="163"/>
      <c r="D96" s="163"/>
      <c r="E96" s="118"/>
      <c r="F96" s="118"/>
      <c r="G96" s="118"/>
      <c r="H96" s="128"/>
      <c r="I96" s="14"/>
      <c r="J96" s="14"/>
      <c r="K96" s="14"/>
      <c r="L96" s="164"/>
    </row>
    <row r="97" spans="1:12" ht="15.75" x14ac:dyDescent="0.25">
      <c r="A97" s="163"/>
      <c r="B97" s="162"/>
      <c r="C97" s="163"/>
      <c r="D97" s="163"/>
      <c r="E97" s="118"/>
      <c r="F97" s="118"/>
      <c r="G97" s="118"/>
      <c r="H97" s="128"/>
      <c r="I97" s="14"/>
      <c r="J97" s="14"/>
      <c r="K97" s="14"/>
      <c r="L97" s="164"/>
    </row>
    <row r="98" spans="1:12" ht="15.75" x14ac:dyDescent="0.25">
      <c r="A98" s="163"/>
      <c r="B98" s="162"/>
      <c r="C98" s="163"/>
      <c r="D98" s="163"/>
      <c r="E98" s="118"/>
      <c r="F98" s="118"/>
      <c r="G98" s="118"/>
      <c r="H98" s="128"/>
      <c r="I98" s="14"/>
      <c r="J98" s="14"/>
      <c r="K98" s="14"/>
      <c r="L98" s="164"/>
    </row>
    <row r="99" spans="1:12" ht="15.75" x14ac:dyDescent="0.25">
      <c r="A99" s="163"/>
      <c r="B99" s="162"/>
      <c r="C99" s="163"/>
      <c r="D99" s="163"/>
      <c r="E99" s="118"/>
      <c r="F99" s="118"/>
      <c r="G99" s="118"/>
      <c r="H99" s="128"/>
      <c r="I99" s="14"/>
      <c r="J99" s="14"/>
      <c r="K99" s="14"/>
      <c r="L99" s="164"/>
    </row>
    <row r="100" spans="1:12" ht="15.75" x14ac:dyDescent="0.25">
      <c r="A100" s="163"/>
      <c r="B100" s="162"/>
      <c r="C100" s="163"/>
      <c r="D100" s="163"/>
      <c r="E100" s="118"/>
      <c r="F100" s="118"/>
      <c r="G100" s="118"/>
      <c r="H100" s="128"/>
      <c r="I100" s="14"/>
      <c r="J100" s="14"/>
      <c r="K100" s="14"/>
      <c r="L100" s="164"/>
    </row>
    <row r="101" spans="1:12" ht="15.75" x14ac:dyDescent="0.25">
      <c r="A101" s="163"/>
      <c r="B101" s="162"/>
      <c r="C101" s="163"/>
      <c r="D101" s="163"/>
      <c r="E101" s="118"/>
      <c r="F101" s="118"/>
      <c r="G101" s="118"/>
      <c r="H101" s="128"/>
      <c r="I101" s="14"/>
      <c r="J101" s="14"/>
      <c r="K101" s="14"/>
      <c r="L101" s="164"/>
    </row>
    <row r="102" spans="1:12" ht="18" x14ac:dyDescent="0.25">
      <c r="A102" s="53" t="s">
        <v>73</v>
      </c>
      <c r="B102" s="163"/>
      <c r="C102" s="162"/>
      <c r="D102" s="162"/>
      <c r="E102" s="161"/>
      <c r="F102" s="161"/>
      <c r="G102" s="161"/>
      <c r="H102" s="128"/>
      <c r="I102" s="14"/>
      <c r="J102" s="14"/>
      <c r="K102" s="14"/>
      <c r="L102" s="164"/>
    </row>
    <row r="103" spans="1:12" ht="15.75" x14ac:dyDescent="0.25">
      <c r="A103" s="58" t="s">
        <v>74</v>
      </c>
      <c r="B103" s="163"/>
      <c r="C103" s="59"/>
      <c r="D103" s="59"/>
      <c r="E103" s="59"/>
      <c r="F103" s="59"/>
      <c r="G103" s="56"/>
      <c r="H103" s="128"/>
      <c r="I103" s="14"/>
      <c r="J103" s="14"/>
      <c r="K103" s="14"/>
      <c r="L103" s="164"/>
    </row>
    <row r="104" spans="1:12" ht="15.75" x14ac:dyDescent="0.25">
      <c r="A104" s="163" t="s">
        <v>75</v>
      </c>
      <c r="B104" s="163"/>
      <c r="C104" s="163"/>
      <c r="D104" s="163"/>
      <c r="E104" s="118"/>
      <c r="F104" s="118"/>
      <c r="G104" s="118"/>
      <c r="H104" s="118"/>
      <c r="I104" s="18"/>
      <c r="J104" s="18"/>
      <c r="K104" s="18"/>
      <c r="L104" s="164"/>
    </row>
    <row r="105" spans="1:12" ht="15.75" x14ac:dyDescent="0.25">
      <c r="A105" s="163" t="s">
        <v>76</v>
      </c>
      <c r="B105" s="162"/>
      <c r="C105" s="163"/>
      <c r="D105" s="163"/>
      <c r="E105" s="118"/>
      <c r="F105" s="118"/>
      <c r="G105" s="118"/>
      <c r="H105" s="118"/>
      <c r="I105" s="18"/>
      <c r="J105" s="14"/>
      <c r="K105" s="14"/>
      <c r="L105" s="164"/>
    </row>
    <row r="106" spans="1:12" ht="15.75" x14ac:dyDescent="0.25">
      <c r="A106" s="163" t="s">
        <v>77</v>
      </c>
      <c r="B106" s="60"/>
      <c r="C106" s="163"/>
      <c r="D106" s="163"/>
      <c r="E106" s="118"/>
      <c r="F106" s="161"/>
      <c r="G106" s="161"/>
      <c r="H106" s="128"/>
      <c r="I106" s="14"/>
      <c r="J106" s="14"/>
      <c r="K106" s="14"/>
      <c r="L106" s="164"/>
    </row>
    <row r="107" spans="1:12" ht="16.5" thickBot="1" x14ac:dyDescent="0.3">
      <c r="A107" s="162"/>
      <c r="B107" s="165"/>
      <c r="C107" s="162"/>
      <c r="D107" s="162"/>
      <c r="E107" s="161"/>
      <c r="F107" s="161"/>
      <c r="G107" s="161"/>
      <c r="H107" s="128"/>
      <c r="I107" s="14"/>
      <c r="J107" s="14"/>
      <c r="K107" s="14"/>
      <c r="L107" s="164"/>
    </row>
    <row r="108" spans="1:12" ht="18" x14ac:dyDescent="0.25">
      <c r="A108" s="62" t="s">
        <v>78</v>
      </c>
      <c r="B108" s="60"/>
      <c r="C108" s="71"/>
      <c r="D108" s="71"/>
      <c r="E108" s="166"/>
      <c r="F108" s="74"/>
      <c r="G108" s="167"/>
      <c r="H108" s="168"/>
      <c r="I108" s="169"/>
      <c r="J108" s="74"/>
      <c r="K108" s="75"/>
      <c r="L108" s="170" t="s">
        <v>79</v>
      </c>
    </row>
    <row r="109" spans="1:12" ht="16.5" thickBot="1" x14ac:dyDescent="0.3">
      <c r="A109" s="165"/>
      <c r="B109" s="165"/>
      <c r="C109" s="71"/>
      <c r="D109" s="165"/>
      <c r="E109" s="171"/>
      <c r="F109" s="80"/>
      <c r="G109" s="172"/>
      <c r="H109" s="173">
        <v>2016</v>
      </c>
      <c r="I109" s="174"/>
      <c r="J109" s="175"/>
      <c r="K109" s="176"/>
      <c r="L109" s="177">
        <v>2016</v>
      </c>
    </row>
    <row r="110" spans="1:12" ht="15.75" thickBot="1" x14ac:dyDescent="0.3">
      <c r="A110" s="178" t="s">
        <v>80</v>
      </c>
      <c r="B110" s="179"/>
      <c r="C110" s="180"/>
      <c r="D110" s="180"/>
      <c r="E110" s="181"/>
      <c r="F110" s="87"/>
      <c r="G110" s="86"/>
      <c r="H110" s="182"/>
      <c r="I110" s="183"/>
      <c r="J110" s="183"/>
      <c r="K110" s="183"/>
      <c r="L110" s="184"/>
    </row>
    <row r="111" spans="1:12" ht="15.75" thickBot="1" x14ac:dyDescent="0.3">
      <c r="A111" s="185" t="s">
        <v>81</v>
      </c>
      <c r="B111" s="186" t="s">
        <v>82</v>
      </c>
      <c r="C111" s="187"/>
      <c r="D111" s="188"/>
      <c r="E111" s="92"/>
      <c r="F111" s="189"/>
      <c r="G111" s="190"/>
      <c r="H111" s="191">
        <v>270</v>
      </c>
      <c r="I111" s="101"/>
      <c r="J111" s="101"/>
      <c r="K111" s="101"/>
      <c r="L111" s="192"/>
    </row>
    <row r="112" spans="1:12" ht="15.75" thickBot="1" x14ac:dyDescent="0.3">
      <c r="A112" s="143">
        <v>2212</v>
      </c>
      <c r="B112" s="100" t="s">
        <v>83</v>
      </c>
      <c r="C112" s="96"/>
      <c r="D112" s="96"/>
      <c r="E112" s="92"/>
      <c r="F112" s="92"/>
      <c r="G112" s="135"/>
      <c r="H112" s="98">
        <v>8610</v>
      </c>
      <c r="I112" s="193"/>
      <c r="J112" s="194"/>
      <c r="K112" s="195"/>
      <c r="L112" s="196">
        <v>2470</v>
      </c>
    </row>
    <row r="113" spans="1:12" x14ac:dyDescent="0.25">
      <c r="A113" s="143">
        <v>2221</v>
      </c>
      <c r="B113" s="100" t="s">
        <v>84</v>
      </c>
      <c r="C113" s="96"/>
      <c r="D113" s="96"/>
      <c r="E113" s="92"/>
      <c r="F113" s="92"/>
      <c r="G113" s="135"/>
      <c r="H113" s="98">
        <v>2800</v>
      </c>
      <c r="I113" s="197"/>
      <c r="J113" s="198"/>
      <c r="K113" s="199"/>
      <c r="L113" s="200"/>
    </row>
    <row r="114" spans="1:12" ht="15.75" thickBot="1" x14ac:dyDescent="0.3">
      <c r="A114" s="143">
        <v>2310</v>
      </c>
      <c r="B114" s="100" t="s">
        <v>47</v>
      </c>
      <c r="C114" s="101"/>
      <c r="D114" s="96"/>
      <c r="E114" s="92"/>
      <c r="F114" s="201"/>
      <c r="G114" s="202"/>
      <c r="H114" s="98">
        <v>305</v>
      </c>
      <c r="I114" s="203"/>
      <c r="J114" s="204"/>
      <c r="K114" s="205"/>
      <c r="L114" s="200"/>
    </row>
    <row r="115" spans="1:12" ht="15.75" thickBot="1" x14ac:dyDescent="0.3">
      <c r="A115" s="143">
        <v>2321</v>
      </c>
      <c r="B115" s="100" t="s">
        <v>48</v>
      </c>
      <c r="C115" s="96"/>
      <c r="D115" s="145"/>
      <c r="E115" s="97"/>
      <c r="F115" s="97"/>
      <c r="G115" s="98"/>
      <c r="H115" s="98">
        <v>835</v>
      </c>
      <c r="I115" s="193"/>
      <c r="J115" s="194"/>
      <c r="K115" s="194"/>
      <c r="L115" s="206">
        <v>100</v>
      </c>
    </row>
    <row r="116" spans="1:12" x14ac:dyDescent="0.25">
      <c r="A116" s="143">
        <v>3113</v>
      </c>
      <c r="B116" s="100" t="s">
        <v>85</v>
      </c>
      <c r="C116" s="96"/>
      <c r="D116" s="145"/>
      <c r="E116" s="92"/>
      <c r="F116" s="92"/>
      <c r="G116" s="135"/>
      <c r="H116" s="98">
        <v>860</v>
      </c>
      <c r="I116" s="118"/>
      <c r="J116" s="198"/>
      <c r="K116" s="101"/>
      <c r="L116" s="200"/>
    </row>
    <row r="117" spans="1:12" x14ac:dyDescent="0.25">
      <c r="A117" s="143">
        <v>3113</v>
      </c>
      <c r="B117" s="100" t="s">
        <v>86</v>
      </c>
      <c r="C117" s="96"/>
      <c r="D117" s="145"/>
      <c r="E117" s="92"/>
      <c r="F117" s="92"/>
      <c r="G117" s="135"/>
      <c r="H117" s="98">
        <v>4060</v>
      </c>
      <c r="I117" s="118"/>
      <c r="J117" s="118"/>
      <c r="K117" s="66"/>
      <c r="L117" s="200"/>
    </row>
    <row r="118" spans="1:12" x14ac:dyDescent="0.25">
      <c r="A118" s="143">
        <v>3239</v>
      </c>
      <c r="B118" s="90" t="s">
        <v>87</v>
      </c>
      <c r="C118" s="101"/>
      <c r="D118" s="91"/>
      <c r="E118" s="92"/>
      <c r="F118" s="92"/>
      <c r="G118" s="135"/>
      <c r="H118" s="98">
        <v>5</v>
      </c>
      <c r="I118" s="118"/>
      <c r="J118" s="118"/>
      <c r="K118" s="66"/>
      <c r="L118" s="200"/>
    </row>
    <row r="119" spans="1:12" x14ac:dyDescent="0.25">
      <c r="A119" s="143">
        <v>3314</v>
      </c>
      <c r="B119" s="100" t="s">
        <v>49</v>
      </c>
      <c r="C119" s="96"/>
      <c r="D119" s="96"/>
      <c r="E119" s="97"/>
      <c r="F119" s="97"/>
      <c r="G119" s="98"/>
      <c r="H119" s="98">
        <v>830</v>
      </c>
      <c r="I119" s="118"/>
      <c r="J119" s="118"/>
      <c r="K119" s="66"/>
      <c r="L119" s="200"/>
    </row>
    <row r="120" spans="1:12" x14ac:dyDescent="0.25">
      <c r="A120" s="143">
        <v>3319</v>
      </c>
      <c r="B120" s="100" t="s">
        <v>50</v>
      </c>
      <c r="C120" s="96"/>
      <c r="D120" s="96"/>
      <c r="E120" s="92"/>
      <c r="F120" s="92"/>
      <c r="G120" s="135"/>
      <c r="H120" s="135">
        <v>900</v>
      </c>
      <c r="I120" s="118"/>
      <c r="J120" s="198"/>
      <c r="K120" s="101"/>
      <c r="L120" s="200"/>
    </row>
    <row r="121" spans="1:12" x14ac:dyDescent="0.25">
      <c r="A121" s="143">
        <v>3330</v>
      </c>
      <c r="B121" s="90" t="s">
        <v>88</v>
      </c>
      <c r="C121" s="101"/>
      <c r="D121" s="91"/>
      <c r="E121" s="92"/>
      <c r="F121" s="92"/>
      <c r="G121" s="135"/>
      <c r="H121" s="98">
        <v>250</v>
      </c>
      <c r="I121" s="118"/>
      <c r="J121" s="198"/>
      <c r="K121" s="101"/>
      <c r="L121" s="200"/>
    </row>
    <row r="122" spans="1:12" x14ac:dyDescent="0.25">
      <c r="A122" s="143">
        <v>3349</v>
      </c>
      <c r="B122" s="100" t="s">
        <v>89</v>
      </c>
      <c r="C122" s="96"/>
      <c r="D122" s="145"/>
      <c r="E122" s="92"/>
      <c r="F122" s="92"/>
      <c r="G122" s="135"/>
      <c r="H122" s="98">
        <v>175</v>
      </c>
      <c r="I122" s="118"/>
      <c r="J122" s="198"/>
      <c r="K122" s="101"/>
      <c r="L122" s="200"/>
    </row>
    <row r="123" spans="1:12" ht="15.75" thickBot="1" x14ac:dyDescent="0.3">
      <c r="A123" s="143">
        <v>3399</v>
      </c>
      <c r="B123" s="100" t="s">
        <v>90</v>
      </c>
      <c r="C123" s="96"/>
      <c r="D123" s="145"/>
      <c r="E123" s="92"/>
      <c r="F123" s="92"/>
      <c r="G123" s="135"/>
      <c r="H123" s="98">
        <v>65</v>
      </c>
      <c r="I123" s="118"/>
      <c r="J123" s="198"/>
      <c r="K123" s="101"/>
      <c r="L123" s="207"/>
    </row>
    <row r="124" spans="1:12" ht="15.75" thickBot="1" x14ac:dyDescent="0.3">
      <c r="A124" s="143">
        <v>3412</v>
      </c>
      <c r="B124" s="104" t="s">
        <v>91</v>
      </c>
      <c r="C124" s="105"/>
      <c r="D124" s="105"/>
      <c r="E124" s="92"/>
      <c r="F124" s="92"/>
      <c r="G124" s="135"/>
      <c r="H124" s="98">
        <v>1250</v>
      </c>
      <c r="I124" s="193"/>
      <c r="J124" s="194"/>
      <c r="K124" s="195"/>
      <c r="L124" s="196">
        <v>500</v>
      </c>
    </row>
    <row r="125" spans="1:12" x14ac:dyDescent="0.25">
      <c r="A125" s="94">
        <v>3429</v>
      </c>
      <c r="B125" s="100" t="s">
        <v>92</v>
      </c>
      <c r="C125" s="96"/>
      <c r="D125" s="96" t="s">
        <v>93</v>
      </c>
      <c r="E125" s="92"/>
      <c r="F125" s="92"/>
      <c r="G125" s="135"/>
      <c r="H125" s="98">
        <v>1070</v>
      </c>
      <c r="I125" s="197"/>
      <c r="J125" s="118"/>
      <c r="K125" s="208"/>
      <c r="L125" s="209"/>
    </row>
    <row r="126" spans="1:12" x14ac:dyDescent="0.25">
      <c r="A126" s="89">
        <v>3599</v>
      </c>
      <c r="B126" s="90" t="s">
        <v>94</v>
      </c>
      <c r="C126" s="91"/>
      <c r="D126" s="91"/>
      <c r="E126" s="92"/>
      <c r="F126" s="92"/>
      <c r="G126" s="135"/>
      <c r="H126" s="135">
        <v>390</v>
      </c>
      <c r="I126" s="197"/>
      <c r="J126" s="118"/>
      <c r="K126" s="208"/>
      <c r="L126" s="209"/>
    </row>
    <row r="127" spans="1:12" ht="15.75" thickBot="1" x14ac:dyDescent="0.3">
      <c r="A127" s="94">
        <v>3612</v>
      </c>
      <c r="B127" s="100" t="s">
        <v>54</v>
      </c>
      <c r="C127" s="96"/>
      <c r="D127" s="145"/>
      <c r="E127" s="92"/>
      <c r="F127" s="92"/>
      <c r="G127" s="135"/>
      <c r="H127" s="135">
        <v>2010</v>
      </c>
      <c r="I127" s="197"/>
      <c r="J127" s="118"/>
      <c r="K127" s="208"/>
      <c r="L127" s="209"/>
    </row>
    <row r="128" spans="1:12" ht="15.75" thickBot="1" x14ac:dyDescent="0.3">
      <c r="A128" s="94">
        <v>3613</v>
      </c>
      <c r="B128" s="100" t="s">
        <v>95</v>
      </c>
      <c r="C128" s="96"/>
      <c r="D128" s="145"/>
      <c r="E128" s="92"/>
      <c r="F128" s="92"/>
      <c r="G128" s="135"/>
      <c r="H128" s="98">
        <v>2070</v>
      </c>
      <c r="I128" s="193"/>
      <c r="J128" s="194"/>
      <c r="K128" s="195"/>
      <c r="L128" s="210">
        <v>750</v>
      </c>
    </row>
    <row r="129" spans="1:12" ht="15.75" thickBot="1" x14ac:dyDescent="0.3">
      <c r="A129" s="94">
        <v>3631</v>
      </c>
      <c r="B129" s="100" t="s">
        <v>96</v>
      </c>
      <c r="C129" s="96"/>
      <c r="D129" s="96"/>
      <c r="E129" s="92"/>
      <c r="F129" s="92"/>
      <c r="G129" s="135"/>
      <c r="H129" s="98">
        <v>2000</v>
      </c>
      <c r="I129" s="193"/>
      <c r="J129" s="194"/>
      <c r="K129" s="211"/>
      <c r="L129" s="206">
        <v>150</v>
      </c>
    </row>
    <row r="130" spans="1:12" ht="15.75" thickBot="1" x14ac:dyDescent="0.3">
      <c r="A130" s="94">
        <v>3632</v>
      </c>
      <c r="B130" s="100" t="s">
        <v>56</v>
      </c>
      <c r="C130" s="96"/>
      <c r="D130" s="96"/>
      <c r="E130" s="92"/>
      <c r="F130" s="92"/>
      <c r="G130" s="135"/>
      <c r="H130" s="98">
        <v>1250</v>
      </c>
      <c r="I130" s="197"/>
      <c r="J130" s="118"/>
      <c r="K130" s="66"/>
      <c r="L130" s="200">
        <v>1050</v>
      </c>
    </row>
    <row r="131" spans="1:12" ht="15.75" thickBot="1" x14ac:dyDescent="0.3">
      <c r="A131" s="212">
        <v>3633</v>
      </c>
      <c r="B131" s="100" t="s">
        <v>97</v>
      </c>
      <c r="C131" s="96"/>
      <c r="D131" s="96"/>
      <c r="E131" s="92"/>
      <c r="F131" s="92"/>
      <c r="G131" s="135"/>
      <c r="H131" s="98">
        <v>50</v>
      </c>
      <c r="I131" s="193"/>
      <c r="J131" s="194"/>
      <c r="K131" s="211"/>
      <c r="L131" s="206">
        <v>50</v>
      </c>
    </row>
    <row r="132" spans="1:12" x14ac:dyDescent="0.25">
      <c r="A132" s="143">
        <v>3635</v>
      </c>
      <c r="B132" s="100" t="s">
        <v>98</v>
      </c>
      <c r="C132" s="96"/>
      <c r="D132" s="145"/>
      <c r="E132" s="97"/>
      <c r="F132" s="97"/>
      <c r="G132" s="98"/>
      <c r="H132" s="98">
        <v>200</v>
      </c>
      <c r="I132" s="118"/>
      <c r="J132" s="198"/>
      <c r="K132" s="101"/>
      <c r="L132" s="213"/>
    </row>
    <row r="133" spans="1:12" x14ac:dyDescent="0.25">
      <c r="A133" s="214">
        <v>3722</v>
      </c>
      <c r="B133" s="90" t="s">
        <v>58</v>
      </c>
      <c r="C133" s="91"/>
      <c r="D133" s="201"/>
      <c r="E133" s="92"/>
      <c r="F133" s="92"/>
      <c r="G133" s="135"/>
      <c r="H133" s="116">
        <v>4480</v>
      </c>
      <c r="I133" s="118"/>
      <c r="J133" s="118"/>
      <c r="K133" s="66"/>
      <c r="L133" s="215"/>
    </row>
    <row r="134" spans="1:12" x14ac:dyDescent="0.25">
      <c r="A134" s="94">
        <v>3745</v>
      </c>
      <c r="B134" s="100" t="s">
        <v>99</v>
      </c>
      <c r="C134" s="96"/>
      <c r="D134" s="96"/>
      <c r="E134" s="97"/>
      <c r="F134" s="97"/>
      <c r="G134" s="98"/>
      <c r="H134" s="99">
        <v>2230</v>
      </c>
      <c r="I134" s="118"/>
      <c r="J134" s="118"/>
      <c r="K134" s="66"/>
      <c r="L134" s="216"/>
    </row>
    <row r="135" spans="1:12" ht="15.75" thickBot="1" x14ac:dyDescent="0.3">
      <c r="A135" s="143">
        <v>4339</v>
      </c>
      <c r="B135" s="217" t="s">
        <v>100</v>
      </c>
      <c r="C135" s="217"/>
      <c r="D135" s="218"/>
      <c r="E135" s="97"/>
      <c r="F135" s="97"/>
      <c r="G135" s="98"/>
      <c r="H135" s="109">
        <v>50</v>
      </c>
      <c r="I135" s="118"/>
      <c r="J135" s="118"/>
      <c r="K135" s="66"/>
      <c r="L135" s="213"/>
    </row>
    <row r="136" spans="1:12" x14ac:dyDescent="0.25">
      <c r="A136" s="101"/>
      <c r="B136" s="101"/>
      <c r="C136" s="101"/>
      <c r="D136" s="101"/>
      <c r="E136" s="118"/>
      <c r="F136" s="118"/>
      <c r="G136" s="118"/>
      <c r="H136" s="219"/>
      <c r="I136" s="219"/>
      <c r="J136" s="220"/>
      <c r="K136" s="221"/>
      <c r="L136" s="222" t="s">
        <v>79</v>
      </c>
    </row>
    <row r="137" spans="1:12" ht="16.5" thickBot="1" x14ac:dyDescent="0.3">
      <c r="A137" s="101"/>
      <c r="B137" s="101"/>
      <c r="C137" s="101"/>
      <c r="D137" s="66"/>
      <c r="E137" s="223"/>
      <c r="F137" s="67"/>
      <c r="G137" s="224"/>
      <c r="H137" s="225">
        <v>2016</v>
      </c>
      <c r="I137" s="226"/>
      <c r="J137" s="227"/>
      <c r="K137" s="228"/>
      <c r="L137" s="229">
        <v>2016</v>
      </c>
    </row>
    <row r="138" spans="1:12" ht="15.75" x14ac:dyDescent="0.25">
      <c r="A138" s="147">
        <v>4359</v>
      </c>
      <c r="B138" s="104" t="s">
        <v>101</v>
      </c>
      <c r="C138" s="105"/>
      <c r="D138" s="230"/>
      <c r="E138" s="106"/>
      <c r="F138" s="106"/>
      <c r="G138" s="108"/>
      <c r="H138" s="231">
        <v>50</v>
      </c>
      <c r="I138" s="226"/>
      <c r="J138" s="227"/>
      <c r="K138" s="228"/>
      <c r="L138" s="232"/>
    </row>
    <row r="139" spans="1:12" ht="15.75" thickBot="1" x14ac:dyDescent="0.3">
      <c r="A139" s="143">
        <v>5311</v>
      </c>
      <c r="B139" s="100" t="s">
        <v>59</v>
      </c>
      <c r="C139" s="96"/>
      <c r="D139" s="96"/>
      <c r="E139" s="97"/>
      <c r="F139" s="97"/>
      <c r="G139" s="98"/>
      <c r="H139" s="197">
        <v>2120</v>
      </c>
      <c r="I139" s="226"/>
      <c r="J139" s="227"/>
      <c r="K139" s="228"/>
      <c r="L139" s="233"/>
    </row>
    <row r="140" spans="1:12" ht="15.75" thickBot="1" x14ac:dyDescent="0.3">
      <c r="A140" s="143">
        <v>5512</v>
      </c>
      <c r="B140" s="100" t="s">
        <v>102</v>
      </c>
      <c r="C140" s="96"/>
      <c r="D140" s="96"/>
      <c r="E140" s="97"/>
      <c r="F140" s="97"/>
      <c r="G140" s="98"/>
      <c r="H140" s="234">
        <v>950</v>
      </c>
      <c r="I140" s="193"/>
      <c r="J140" s="194"/>
      <c r="K140" s="195"/>
      <c r="L140" s="206">
        <v>250</v>
      </c>
    </row>
    <row r="141" spans="1:12" x14ac:dyDescent="0.25">
      <c r="A141" s="143">
        <v>6112</v>
      </c>
      <c r="B141" s="104" t="s">
        <v>103</v>
      </c>
      <c r="C141" s="105"/>
      <c r="D141" s="105"/>
      <c r="E141" s="97"/>
      <c r="F141" s="97"/>
      <c r="G141" s="98"/>
      <c r="H141" s="116">
        <v>1670</v>
      </c>
      <c r="I141" s="118"/>
      <c r="J141" s="101"/>
      <c r="K141" s="101"/>
      <c r="L141" s="235"/>
    </row>
    <row r="142" spans="1:12" x14ac:dyDescent="0.25">
      <c r="A142" s="89">
        <v>6171</v>
      </c>
      <c r="B142" s="100" t="s">
        <v>60</v>
      </c>
      <c r="C142" s="96"/>
      <c r="D142" s="96"/>
      <c r="E142" s="92"/>
      <c r="F142" s="92"/>
      <c r="G142" s="135"/>
      <c r="H142" s="99">
        <v>10751</v>
      </c>
      <c r="I142" s="118"/>
      <c r="J142" s="101"/>
      <c r="K142" s="101"/>
      <c r="L142" s="236"/>
    </row>
    <row r="143" spans="1:12" x14ac:dyDescent="0.25">
      <c r="A143" s="143">
        <v>6310</v>
      </c>
      <c r="B143" s="90" t="s">
        <v>104</v>
      </c>
      <c r="C143" s="91"/>
      <c r="D143" s="91"/>
      <c r="E143" s="97"/>
      <c r="F143" s="97"/>
      <c r="G143" s="98"/>
      <c r="H143" s="99">
        <v>40</v>
      </c>
      <c r="I143" s="198"/>
      <c r="J143" s="101"/>
      <c r="K143" s="101"/>
      <c r="L143" s="192"/>
    </row>
    <row r="144" spans="1:12" x14ac:dyDescent="0.25">
      <c r="A144" s="143">
        <v>6399</v>
      </c>
      <c r="B144" s="100" t="s">
        <v>105</v>
      </c>
      <c r="C144" s="96"/>
      <c r="D144" s="96"/>
      <c r="E144" s="97"/>
      <c r="F144" s="97"/>
      <c r="G144" s="98"/>
      <c r="H144" s="99">
        <v>80</v>
      </c>
      <c r="I144" s="198"/>
      <c r="J144" s="101"/>
      <c r="K144" s="101"/>
      <c r="L144" s="192"/>
    </row>
    <row r="145" spans="1:12" ht="15.75" thickBot="1" x14ac:dyDescent="0.3">
      <c r="A145" s="237" t="s">
        <v>106</v>
      </c>
      <c r="B145" s="238" t="s">
        <v>107</v>
      </c>
      <c r="C145" s="239"/>
      <c r="D145" s="240"/>
      <c r="E145" s="118"/>
      <c r="F145" s="118"/>
      <c r="G145" s="118"/>
      <c r="H145" s="109">
        <v>3400</v>
      </c>
      <c r="I145" s="241"/>
      <c r="J145" s="165"/>
      <c r="K145" s="165"/>
      <c r="L145" s="242"/>
    </row>
    <row r="146" spans="1:12" ht="15.75" thickBot="1" x14ac:dyDescent="0.3">
      <c r="A146" s="243" t="s">
        <v>108</v>
      </c>
      <c r="B146" s="244"/>
      <c r="C146" s="245"/>
      <c r="D146" s="245"/>
      <c r="E146" s="246"/>
      <c r="F146" s="247"/>
      <c r="G146" s="248"/>
      <c r="H146" s="249">
        <f>SUM(H111:H145)-H137</f>
        <v>56076</v>
      </c>
      <c r="I146" s="250"/>
      <c r="J146" s="251"/>
      <c r="K146" s="252"/>
      <c r="L146" s="253">
        <f>SUM(L111:L145)-L137</f>
        <v>5320</v>
      </c>
    </row>
    <row r="147" spans="1:12" x14ac:dyDescent="0.25">
      <c r="A147" s="254"/>
      <c r="B147" s="165"/>
      <c r="C147" s="165"/>
      <c r="D147" s="68"/>
      <c r="E147" s="241"/>
      <c r="F147" s="255"/>
      <c r="G147" s="255"/>
      <c r="H147" s="256"/>
      <c r="I147" s="257"/>
      <c r="J147" s="165"/>
      <c r="K147" s="165"/>
      <c r="L147" s="258"/>
    </row>
    <row r="148" spans="1:12" ht="15.75" thickBot="1" x14ac:dyDescent="0.3">
      <c r="A148" s="129" t="s">
        <v>109</v>
      </c>
      <c r="B148" s="165"/>
      <c r="C148" s="165"/>
      <c r="D148" s="165"/>
      <c r="E148" s="259"/>
      <c r="F148" s="255"/>
      <c r="G148" s="255"/>
      <c r="H148" s="259"/>
      <c r="I148" s="257"/>
      <c r="J148" s="165"/>
      <c r="K148" s="165"/>
      <c r="L148" s="258"/>
    </row>
    <row r="149" spans="1:12" x14ac:dyDescent="0.25">
      <c r="A149" s="260" t="s">
        <v>110</v>
      </c>
      <c r="B149" s="261" t="s">
        <v>111</v>
      </c>
      <c r="C149" s="262"/>
      <c r="D149" s="262"/>
      <c r="E149" s="220"/>
      <c r="F149" s="263"/>
      <c r="G149" s="264"/>
      <c r="H149" s="93">
        <v>347</v>
      </c>
      <c r="I149" s="7" t="s">
        <v>65</v>
      </c>
      <c r="J149" s="165"/>
      <c r="K149" s="165"/>
      <c r="L149" s="258"/>
    </row>
    <row r="150" spans="1:12" ht="15.75" thickBot="1" x14ac:dyDescent="0.3">
      <c r="A150" s="265" t="s">
        <v>112</v>
      </c>
      <c r="B150" s="266" t="s">
        <v>113</v>
      </c>
      <c r="C150" s="267"/>
      <c r="D150" s="267"/>
      <c r="E150" s="268"/>
      <c r="F150" s="269"/>
      <c r="G150" s="270"/>
      <c r="H150" s="109">
        <v>347</v>
      </c>
      <c r="I150" s="7" t="s">
        <v>67</v>
      </c>
      <c r="J150" s="165"/>
      <c r="K150" s="165"/>
      <c r="L150" s="258"/>
    </row>
    <row r="151" spans="1:12" ht="15.75" thickBot="1" x14ac:dyDescent="0.3">
      <c r="A151" s="271" t="s">
        <v>114</v>
      </c>
      <c r="B151" s="272"/>
      <c r="C151" s="273"/>
      <c r="D151" s="273"/>
      <c r="E151" s="274"/>
      <c r="F151" s="275"/>
      <c r="G151" s="275"/>
      <c r="H151" s="276">
        <f>SUM(H149:H150)</f>
        <v>694</v>
      </c>
      <c r="I151" s="257"/>
      <c r="J151" s="165"/>
      <c r="K151" s="165"/>
      <c r="L151" s="258"/>
    </row>
    <row r="152" spans="1:12" ht="16.5" thickBot="1" x14ac:dyDescent="0.3">
      <c r="A152" s="277" t="s">
        <v>115</v>
      </c>
      <c r="B152" s="278"/>
      <c r="C152" s="279"/>
      <c r="D152" s="279"/>
      <c r="E152" s="158"/>
      <c r="F152" s="158"/>
      <c r="G152" s="159"/>
      <c r="H152" s="158">
        <f>H151+H146</f>
        <v>56770</v>
      </c>
      <c r="I152" s="280"/>
      <c r="J152" s="157"/>
      <c r="K152" s="160"/>
      <c r="L152" s="281">
        <f>L146</f>
        <v>5320</v>
      </c>
    </row>
    <row r="153" spans="1:12" ht="15.75" x14ac:dyDescent="0.25">
      <c r="A153" s="162"/>
      <c r="B153" s="282"/>
      <c r="C153" s="282"/>
      <c r="D153" s="282"/>
      <c r="E153" s="161"/>
      <c r="F153" s="161"/>
      <c r="G153" s="161"/>
      <c r="H153" s="161"/>
      <c r="I153" s="161"/>
      <c r="J153" s="128"/>
      <c r="K153" s="128"/>
      <c r="L153" s="216"/>
    </row>
    <row r="154" spans="1:12" ht="15.75" x14ac:dyDescent="0.25">
      <c r="A154" s="162"/>
      <c r="B154" s="282"/>
      <c r="C154" s="282"/>
      <c r="D154" s="282"/>
      <c r="E154" s="161"/>
      <c r="F154" s="161"/>
      <c r="G154" s="161"/>
      <c r="H154" s="161"/>
      <c r="I154" s="161"/>
      <c r="J154" s="128"/>
      <c r="K154" s="128"/>
      <c r="L154" s="216"/>
    </row>
    <row r="155" spans="1:12" ht="15.75" x14ac:dyDescent="0.25">
      <c r="A155" s="162" t="s">
        <v>116</v>
      </c>
      <c r="B155" s="162"/>
      <c r="C155" s="162"/>
      <c r="D155" s="162"/>
      <c r="E155" s="161"/>
      <c r="F155" s="161"/>
      <c r="G155" s="161"/>
      <c r="H155" s="128"/>
      <c r="I155" s="14"/>
      <c r="J155" s="14"/>
      <c r="K155" s="14"/>
      <c r="L155" s="216"/>
    </row>
    <row r="156" spans="1:12" ht="15.75" x14ac:dyDescent="0.25">
      <c r="A156" s="163" t="s">
        <v>117</v>
      </c>
      <c r="B156" s="162"/>
      <c r="C156" s="162"/>
      <c r="D156" s="162"/>
      <c r="E156" s="161"/>
      <c r="F156" s="161"/>
      <c r="G156" s="161"/>
      <c r="H156" s="128"/>
      <c r="I156" s="14"/>
      <c r="J156" s="14"/>
      <c r="K156" s="14"/>
      <c r="L156" s="216"/>
    </row>
    <row r="157" spans="1:12" ht="15.75" x14ac:dyDescent="0.25">
      <c r="A157" s="163" t="s">
        <v>72</v>
      </c>
      <c r="B157" s="163"/>
      <c r="C157" s="163"/>
      <c r="D157" s="163"/>
      <c r="E157" s="118"/>
      <c r="F157" s="118"/>
      <c r="G157" s="118"/>
      <c r="H157" s="128"/>
      <c r="I157" s="14"/>
      <c r="J157" s="14"/>
      <c r="K157" s="14"/>
      <c r="L157" s="216"/>
    </row>
    <row r="158" spans="1:12" ht="15.75" x14ac:dyDescent="0.25">
      <c r="A158" s="163"/>
      <c r="B158" s="163"/>
      <c r="C158" s="163"/>
      <c r="D158" s="163"/>
      <c r="E158" s="118"/>
      <c r="F158" s="118"/>
      <c r="G158" s="118"/>
      <c r="H158" s="128"/>
      <c r="I158" s="14"/>
      <c r="J158" s="14"/>
      <c r="K158" s="14"/>
      <c r="L158" s="216"/>
    </row>
    <row r="159" spans="1:12" ht="15.75" thickBot="1" x14ac:dyDescent="0.3">
      <c r="A159" s="283"/>
      <c r="B159" s="68"/>
      <c r="C159" s="68"/>
      <c r="D159" s="68"/>
      <c r="E159" s="68"/>
      <c r="F159" s="127"/>
      <c r="G159" s="63"/>
      <c r="H159" s="284"/>
      <c r="I159" s="14"/>
      <c r="J159" s="14"/>
      <c r="K159" s="14"/>
    </row>
    <row r="160" spans="1:12" ht="18.75" thickBot="1" x14ac:dyDescent="0.3">
      <c r="A160" s="285" t="s">
        <v>118</v>
      </c>
      <c r="B160" s="286"/>
      <c r="C160" s="77"/>
      <c r="D160" s="287"/>
      <c r="E160" s="288">
        <v>2016</v>
      </c>
      <c r="F160" s="18"/>
      <c r="G160" s="289" t="s">
        <v>119</v>
      </c>
      <c r="H160" s="290"/>
      <c r="I160" s="290"/>
      <c r="J160" s="290"/>
      <c r="K160" s="290"/>
    </row>
    <row r="161" spans="1:11" ht="15.75" x14ac:dyDescent="0.25">
      <c r="A161" s="291" t="s">
        <v>120</v>
      </c>
      <c r="B161" s="292"/>
      <c r="C161" s="293"/>
      <c r="D161" s="294"/>
      <c r="E161" s="295">
        <v>0</v>
      </c>
      <c r="F161" s="63"/>
      <c r="G161" s="131" t="s">
        <v>121</v>
      </c>
      <c r="H161" s="296"/>
      <c r="I161" s="66"/>
      <c r="J161" s="101"/>
      <c r="K161" s="131"/>
    </row>
    <row r="162" spans="1:11" ht="15.75" x14ac:dyDescent="0.25">
      <c r="A162" s="297" t="s">
        <v>122</v>
      </c>
      <c r="B162" s="298"/>
      <c r="C162" s="299"/>
      <c r="D162" s="300"/>
      <c r="E162" s="301">
        <f>H87-H88</f>
        <v>0</v>
      </c>
      <c r="F162" s="302"/>
      <c r="G162" s="66" t="s">
        <v>123</v>
      </c>
      <c r="H162" s="66"/>
      <c r="I162" s="66"/>
      <c r="J162" s="131"/>
      <c r="K162" s="131"/>
    </row>
    <row r="163" spans="1:11" ht="16.5" thickBot="1" x14ac:dyDescent="0.3">
      <c r="A163" s="303" t="s">
        <v>124</v>
      </c>
      <c r="B163" s="304"/>
      <c r="C163" s="305"/>
      <c r="D163" s="306"/>
      <c r="E163" s="307">
        <f>H152-H90</f>
        <v>10000</v>
      </c>
      <c r="F163" s="14"/>
      <c r="G163" s="66" t="s">
        <v>125</v>
      </c>
      <c r="H163" s="66"/>
      <c r="I163" s="66"/>
      <c r="J163" s="131"/>
      <c r="K163" s="131"/>
    </row>
    <row r="164" spans="1:11" ht="16.5" thickBot="1" x14ac:dyDescent="0.3">
      <c r="A164" s="308" t="s">
        <v>126</v>
      </c>
      <c r="B164" s="309"/>
      <c r="C164" s="310"/>
      <c r="D164" s="311"/>
      <c r="E164" s="312">
        <f>E161+E162+E163</f>
        <v>10000</v>
      </c>
      <c r="F164" s="14"/>
      <c r="G164" s="313"/>
      <c r="H164" s="14"/>
      <c r="I164" s="14"/>
      <c r="J164" s="14"/>
      <c r="K164" s="14"/>
    </row>
    <row r="165" spans="1:11" x14ac:dyDescent="0.25">
      <c r="A165" s="165"/>
      <c r="B165" s="165"/>
      <c r="C165" s="314"/>
      <c r="D165" s="315"/>
      <c r="E165" s="314"/>
      <c r="F165" s="14"/>
      <c r="G165" s="313"/>
      <c r="H165" s="14"/>
      <c r="I165" s="14"/>
      <c r="J165" s="14"/>
      <c r="K165" s="14"/>
    </row>
    <row r="166" spans="1:11" x14ac:dyDescent="0.25">
      <c r="A166" s="131"/>
      <c r="C166" s="131"/>
      <c r="F166" s="66"/>
      <c r="G166" s="66"/>
      <c r="H166" s="66"/>
      <c r="I166" s="131"/>
      <c r="J166" s="131"/>
    </row>
    <row r="167" spans="1:11" x14ac:dyDescent="0.25">
      <c r="A167" s="131" t="s">
        <v>127</v>
      </c>
      <c r="C167" s="131"/>
      <c r="F167" s="66"/>
      <c r="G167" s="66"/>
      <c r="H167" s="66"/>
      <c r="I167" s="131"/>
      <c r="J167" s="131"/>
    </row>
    <row r="168" spans="1:11" ht="26.25" x14ac:dyDescent="0.4">
      <c r="A168" s="316" t="s">
        <v>128</v>
      </c>
      <c r="B168" s="317"/>
      <c r="C168" s="318"/>
      <c r="D168" s="319"/>
      <c r="E168" s="319"/>
      <c r="F168" s="320"/>
      <c r="G168" s="320"/>
      <c r="H168" s="320"/>
      <c r="I168" s="131"/>
      <c r="J168" s="131"/>
    </row>
    <row r="169" spans="1:11" ht="26.25" x14ac:dyDescent="0.4">
      <c r="A169" s="321" t="s">
        <v>129</v>
      </c>
      <c r="B169" s="54"/>
      <c r="C169" s="321"/>
      <c r="D169" s="322"/>
    </row>
    <row r="170" spans="1:11" ht="15.75" x14ac:dyDescent="0.25">
      <c r="B170" s="54"/>
    </row>
    <row r="171" spans="1:11" ht="15.75" x14ac:dyDescent="0.25">
      <c r="A171" s="58" t="s">
        <v>130</v>
      </c>
      <c r="B171" s="54"/>
      <c r="C171" s="59"/>
      <c r="D171" s="59"/>
      <c r="E171" s="59"/>
      <c r="F171" s="59"/>
      <c r="G171" s="56"/>
      <c r="H171" s="43"/>
      <c r="I171" s="18"/>
      <c r="J171" s="18"/>
    </row>
    <row r="172" spans="1:11" ht="15.75" x14ac:dyDescent="0.25">
      <c r="A172" s="58" t="s">
        <v>131</v>
      </c>
      <c r="B172" s="54"/>
      <c r="C172" s="59"/>
      <c r="D172" s="59"/>
      <c r="E172" s="59"/>
      <c r="F172" s="59"/>
      <c r="G172" s="56"/>
      <c r="H172" s="43"/>
      <c r="I172" s="18"/>
      <c r="J172" s="18"/>
    </row>
    <row r="173" spans="1:11" ht="15.75" x14ac:dyDescent="0.25">
      <c r="A173" s="58"/>
      <c r="B173" s="54"/>
      <c r="C173" s="59"/>
      <c r="D173" s="59"/>
      <c r="E173" s="59"/>
      <c r="F173" s="59"/>
      <c r="G173" s="56"/>
      <c r="H173" s="43"/>
      <c r="I173" s="18"/>
      <c r="J173" s="18"/>
    </row>
    <row r="174" spans="1:11" ht="15.75" x14ac:dyDescent="0.25">
      <c r="A174" s="58" t="s">
        <v>132</v>
      </c>
      <c r="B174" s="54"/>
      <c r="C174" s="55"/>
      <c r="D174" s="55"/>
      <c r="E174" s="55"/>
      <c r="F174" s="55"/>
      <c r="G174" s="56"/>
      <c r="H174" s="18"/>
      <c r="I174" s="18"/>
      <c r="J174" s="18"/>
    </row>
    <row r="175" spans="1:11" ht="15.75" x14ac:dyDescent="0.25">
      <c r="A175" s="58" t="s">
        <v>133</v>
      </c>
      <c r="B175" s="54"/>
      <c r="C175" s="55"/>
      <c r="D175" s="55"/>
      <c r="E175" s="55"/>
      <c r="F175" s="55"/>
      <c r="G175" s="56"/>
      <c r="H175" s="18"/>
      <c r="I175" s="18"/>
      <c r="J175" s="18"/>
    </row>
    <row r="176" spans="1:11" ht="15.75" x14ac:dyDescent="0.25">
      <c r="A176" s="58" t="s">
        <v>134</v>
      </c>
      <c r="B176" s="54"/>
      <c r="C176" s="55"/>
      <c r="D176" s="55"/>
      <c r="E176" s="55"/>
      <c r="F176" s="55"/>
      <c r="G176" s="56"/>
      <c r="H176" s="18"/>
      <c r="I176" s="18"/>
      <c r="J176" s="18"/>
    </row>
    <row r="177" spans="1:12" ht="15.75" x14ac:dyDescent="0.25">
      <c r="A177" s="58" t="s">
        <v>135</v>
      </c>
      <c r="B177" s="54"/>
      <c r="C177" s="55"/>
      <c r="D177" s="55"/>
      <c r="E177" s="55"/>
      <c r="F177" s="55"/>
      <c r="G177" s="56"/>
      <c r="H177" s="18"/>
      <c r="I177" s="18"/>
      <c r="J177" s="18"/>
    </row>
    <row r="178" spans="1:12" ht="15.75" x14ac:dyDescent="0.25">
      <c r="A178" s="58" t="s">
        <v>136</v>
      </c>
      <c r="B178" s="54"/>
      <c r="C178" s="55"/>
      <c r="D178" s="55"/>
      <c r="E178" s="55"/>
      <c r="F178" s="55"/>
      <c r="G178" s="56"/>
      <c r="H178" s="18"/>
      <c r="I178" s="18"/>
      <c r="J178" s="18"/>
    </row>
    <row r="179" spans="1:12" ht="15.75" x14ac:dyDescent="0.25">
      <c r="A179" s="58" t="s">
        <v>137</v>
      </c>
      <c r="B179" s="54"/>
      <c r="C179" s="55"/>
      <c r="D179" s="55"/>
      <c r="E179" s="55"/>
      <c r="F179" s="55"/>
      <c r="G179" s="56"/>
      <c r="H179" s="18"/>
      <c r="I179" s="18"/>
      <c r="J179" s="18"/>
    </row>
    <row r="180" spans="1:12" ht="15.75" x14ac:dyDescent="0.25">
      <c r="A180" s="58" t="s">
        <v>138</v>
      </c>
      <c r="B180" s="54"/>
      <c r="C180" s="55"/>
      <c r="D180" s="55"/>
      <c r="E180" s="55"/>
      <c r="F180" s="55"/>
      <c r="G180" s="56"/>
      <c r="H180" s="18"/>
      <c r="I180" s="18"/>
      <c r="J180" s="18"/>
    </row>
    <row r="181" spans="1:12" ht="15.75" x14ac:dyDescent="0.25">
      <c r="A181" s="58" t="s">
        <v>139</v>
      </c>
      <c r="B181" s="54"/>
      <c r="C181" s="55"/>
      <c r="D181" s="55"/>
      <c r="E181" s="55"/>
      <c r="F181" s="55"/>
      <c r="G181" s="56"/>
      <c r="H181" s="18"/>
      <c r="I181" s="18"/>
      <c r="J181" s="18"/>
    </row>
    <row r="182" spans="1:12" ht="15.75" x14ac:dyDescent="0.25">
      <c r="A182" s="58" t="s">
        <v>140</v>
      </c>
      <c r="B182" s="54"/>
      <c r="C182" s="55"/>
      <c r="D182" s="55"/>
      <c r="E182" s="55"/>
      <c r="F182" s="55"/>
      <c r="G182" s="56"/>
      <c r="H182" s="18"/>
      <c r="I182" s="18"/>
      <c r="J182" s="18"/>
    </row>
    <row r="183" spans="1:12" ht="15.75" x14ac:dyDescent="0.25">
      <c r="A183" s="58" t="s">
        <v>141</v>
      </c>
      <c r="B183" s="54"/>
      <c r="C183" s="55"/>
      <c r="D183" s="55"/>
      <c r="E183" s="55"/>
      <c r="F183" s="55"/>
      <c r="G183" s="56"/>
      <c r="H183" s="18"/>
      <c r="I183" s="18"/>
      <c r="J183" s="18"/>
    </row>
    <row r="184" spans="1:12" ht="15.75" x14ac:dyDescent="0.25">
      <c r="A184" s="58"/>
      <c r="B184" s="58"/>
      <c r="C184" s="55"/>
      <c r="D184" s="55"/>
      <c r="E184" s="55"/>
      <c r="F184" s="55"/>
      <c r="G184" s="56"/>
      <c r="H184" s="18"/>
      <c r="I184" s="18"/>
      <c r="J184" s="18"/>
    </row>
    <row r="185" spans="1:12" ht="15.75" x14ac:dyDescent="0.25">
      <c r="A185" s="58" t="s">
        <v>142</v>
      </c>
      <c r="B185" s="54"/>
      <c r="C185" s="55"/>
      <c r="D185" s="55"/>
      <c r="E185" s="55"/>
      <c r="F185" s="55"/>
      <c r="G185" s="56"/>
      <c r="H185" s="18"/>
      <c r="I185" s="18"/>
      <c r="J185" s="18"/>
      <c r="K185" s="18"/>
      <c r="L185" s="52"/>
    </row>
    <row r="186" spans="1:12" ht="15.75" x14ac:dyDescent="0.25">
      <c r="A186" s="58" t="s">
        <v>143</v>
      </c>
      <c r="B186" s="58" t="s">
        <v>144</v>
      </c>
      <c r="C186" s="18"/>
      <c r="D186" s="18"/>
      <c r="E186" s="18"/>
      <c r="F186" s="18"/>
      <c r="G186" s="19"/>
      <c r="H186" s="18"/>
      <c r="I186" s="18"/>
      <c r="J186" s="18"/>
      <c r="K186" s="18"/>
      <c r="L186" s="52"/>
    </row>
    <row r="187" spans="1:12" ht="15.75" x14ac:dyDescent="0.25">
      <c r="A187" s="58"/>
      <c r="B187" s="58" t="s">
        <v>145</v>
      </c>
      <c r="C187" s="18"/>
      <c r="D187" s="18"/>
      <c r="E187" s="18"/>
      <c r="F187" s="18"/>
      <c r="G187" s="19"/>
      <c r="H187" s="18"/>
      <c r="I187" s="18"/>
      <c r="J187" s="18"/>
      <c r="K187" s="18"/>
      <c r="L187" s="52"/>
    </row>
    <row r="188" spans="1:12" ht="15.75" x14ac:dyDescent="0.25">
      <c r="A188" s="58"/>
      <c r="B188" s="58" t="s">
        <v>146</v>
      </c>
      <c r="C188" s="18"/>
      <c r="D188" s="18"/>
      <c r="E188" s="18"/>
      <c r="F188" s="18"/>
      <c r="G188" s="19"/>
      <c r="H188" s="18"/>
      <c r="I188" s="18"/>
      <c r="J188" s="18"/>
      <c r="K188" s="18"/>
      <c r="L188" s="52"/>
    </row>
    <row r="189" spans="1:12" ht="15.75" x14ac:dyDescent="0.25">
      <c r="A189" s="58"/>
      <c r="B189" s="58" t="s">
        <v>147</v>
      </c>
      <c r="C189" s="18"/>
      <c r="D189" s="18"/>
      <c r="E189" s="18"/>
      <c r="F189" s="18"/>
      <c r="G189" s="19"/>
      <c r="H189" s="18"/>
      <c r="I189" s="18"/>
      <c r="J189" s="18"/>
      <c r="K189" s="18"/>
      <c r="L189" s="52"/>
    </row>
    <row r="190" spans="1:12" ht="15.75" x14ac:dyDescent="0.25">
      <c r="A190" s="58"/>
      <c r="B190" s="58"/>
      <c r="C190" s="18"/>
      <c r="D190" s="18"/>
      <c r="E190" s="18"/>
      <c r="F190" s="18"/>
      <c r="G190" s="19"/>
      <c r="H190" s="18"/>
      <c r="I190" s="18"/>
      <c r="J190" s="18"/>
    </row>
    <row r="191" spans="1:12" ht="15.75" x14ac:dyDescent="0.25">
      <c r="A191" s="58" t="s">
        <v>148</v>
      </c>
      <c r="B191" s="58"/>
      <c r="C191" s="55"/>
      <c r="D191" s="55"/>
      <c r="E191" s="55"/>
      <c r="F191" s="55"/>
      <c r="G191" s="56"/>
      <c r="H191" s="18"/>
      <c r="I191" s="18"/>
      <c r="J191" s="18"/>
    </row>
    <row r="192" spans="1:12" ht="15.75" x14ac:dyDescent="0.25">
      <c r="A192" s="58"/>
      <c r="B192" s="58" t="s">
        <v>149</v>
      </c>
      <c r="C192" s="43" t="s">
        <v>150</v>
      </c>
      <c r="D192" s="55"/>
      <c r="E192" s="55"/>
      <c r="F192" s="55"/>
      <c r="G192" s="56"/>
      <c r="H192" s="18"/>
      <c r="I192" s="18"/>
      <c r="J192" s="18"/>
    </row>
    <row r="193" spans="1:10" ht="15.75" x14ac:dyDescent="0.25">
      <c r="A193" s="58"/>
      <c r="B193" s="58"/>
      <c r="C193" s="55"/>
      <c r="D193" s="55"/>
      <c r="E193" s="55"/>
      <c r="F193" s="55"/>
      <c r="G193" s="56"/>
      <c r="H193" s="18"/>
      <c r="I193" s="18"/>
      <c r="J193" s="18"/>
    </row>
    <row r="194" spans="1:10" ht="15.75" x14ac:dyDescent="0.25">
      <c r="A194" s="58"/>
      <c r="B194" s="58" t="s">
        <v>151</v>
      </c>
      <c r="C194" s="43" t="s">
        <v>152</v>
      </c>
      <c r="D194" s="55"/>
      <c r="E194" s="55"/>
      <c r="F194" s="55"/>
      <c r="G194" s="56"/>
      <c r="H194" s="18"/>
      <c r="I194" s="18"/>
      <c r="J194" s="18"/>
    </row>
    <row r="195" spans="1:10" ht="15.75" x14ac:dyDescent="0.25">
      <c r="A195" s="58"/>
      <c r="B195" s="58"/>
      <c r="C195" s="43" t="s">
        <v>153</v>
      </c>
      <c r="D195" s="55"/>
      <c r="E195" s="55"/>
      <c r="F195" s="55"/>
      <c r="G195" s="56"/>
      <c r="H195" s="18"/>
      <c r="I195" s="18"/>
      <c r="J195" s="18"/>
    </row>
    <row r="196" spans="1:10" ht="15.75" x14ac:dyDescent="0.25">
      <c r="A196" s="58"/>
      <c r="B196" s="58"/>
      <c r="C196" s="43"/>
      <c r="D196" s="55"/>
      <c r="E196" s="55"/>
      <c r="F196" s="55"/>
      <c r="G196" s="56"/>
      <c r="H196" s="18"/>
      <c r="I196" s="18"/>
      <c r="J196" s="18"/>
    </row>
    <row r="197" spans="1:10" ht="15.75" x14ac:dyDescent="0.25">
      <c r="A197" s="58"/>
      <c r="B197" s="58" t="s">
        <v>154</v>
      </c>
      <c r="C197" s="43" t="s">
        <v>155</v>
      </c>
      <c r="D197" s="43"/>
      <c r="E197" s="43"/>
      <c r="F197" s="55"/>
      <c r="G197" s="56"/>
      <c r="H197" s="18"/>
      <c r="I197" s="18"/>
      <c r="J197" s="18"/>
    </row>
    <row r="198" spans="1:10" ht="15.75" x14ac:dyDescent="0.25">
      <c r="A198" s="58"/>
      <c r="B198" s="58"/>
      <c r="C198" s="43"/>
      <c r="D198" s="55"/>
      <c r="E198" s="55"/>
      <c r="F198" s="55"/>
      <c r="G198" s="56"/>
      <c r="H198" s="18"/>
      <c r="I198" s="18"/>
      <c r="J198" s="18"/>
    </row>
    <row r="199" spans="1:10" ht="15.75" x14ac:dyDescent="0.25">
      <c r="A199" s="58"/>
      <c r="B199" s="58" t="s">
        <v>156</v>
      </c>
      <c r="C199" s="43" t="s">
        <v>157</v>
      </c>
      <c r="D199" s="43"/>
      <c r="E199" s="43"/>
      <c r="F199" s="55"/>
      <c r="G199" s="56"/>
      <c r="H199" s="18"/>
      <c r="I199" s="18"/>
      <c r="J199" s="18"/>
    </row>
    <row r="200" spans="1:10" ht="15.75" x14ac:dyDescent="0.25">
      <c r="A200" s="58"/>
      <c r="B200" s="58"/>
      <c r="C200" s="43"/>
      <c r="D200" s="43"/>
      <c r="E200" s="43"/>
      <c r="F200" s="55"/>
      <c r="G200" s="56"/>
      <c r="H200" s="18"/>
      <c r="I200" s="18"/>
      <c r="J200" s="18"/>
    </row>
    <row r="201" spans="1:10" ht="15.75" x14ac:dyDescent="0.25">
      <c r="A201" s="58"/>
      <c r="B201" s="58" t="s">
        <v>158</v>
      </c>
      <c r="C201" s="43" t="s">
        <v>159</v>
      </c>
      <c r="D201" s="43"/>
      <c r="E201" s="43"/>
      <c r="F201" s="55"/>
      <c r="G201" s="56"/>
      <c r="H201" s="18"/>
      <c r="I201" s="18"/>
      <c r="J201" s="18"/>
    </row>
    <row r="202" spans="1:10" ht="15.75" x14ac:dyDescent="0.25">
      <c r="A202" s="58"/>
      <c r="B202" s="58"/>
      <c r="C202" s="43"/>
      <c r="D202" s="43"/>
      <c r="E202" s="43"/>
      <c r="F202" s="55"/>
      <c r="G202" s="56"/>
      <c r="H202" s="18"/>
      <c r="I202" s="18"/>
      <c r="J202" s="18"/>
    </row>
    <row r="203" spans="1:10" ht="15.75" x14ac:dyDescent="0.25">
      <c r="A203" s="58"/>
      <c r="B203" s="58" t="s">
        <v>160</v>
      </c>
      <c r="C203" s="43" t="s">
        <v>161</v>
      </c>
      <c r="D203" s="43"/>
      <c r="E203" s="43"/>
      <c r="F203" s="55"/>
      <c r="G203" s="56"/>
      <c r="H203" s="18"/>
      <c r="I203" s="18"/>
      <c r="J203" s="18"/>
    </row>
    <row r="204" spans="1:10" ht="15.75" x14ac:dyDescent="0.25">
      <c r="A204" s="58"/>
      <c r="B204" s="58"/>
      <c r="C204" s="43"/>
      <c r="D204" s="43"/>
      <c r="E204" s="43"/>
      <c r="F204" s="55"/>
      <c r="G204" s="56"/>
      <c r="H204" s="18"/>
      <c r="I204" s="18"/>
      <c r="J204" s="18"/>
    </row>
    <row r="205" spans="1:10" ht="15.75" x14ac:dyDescent="0.25">
      <c r="A205" s="58"/>
      <c r="B205" s="58" t="s">
        <v>162</v>
      </c>
      <c r="C205" s="43" t="s">
        <v>163</v>
      </c>
      <c r="D205" s="43"/>
      <c r="E205" s="43"/>
      <c r="F205" s="55"/>
      <c r="G205" s="56"/>
      <c r="H205" s="18"/>
      <c r="I205" s="18"/>
      <c r="J205" s="18"/>
    </row>
    <row r="206" spans="1:10" ht="15.75" x14ac:dyDescent="0.25">
      <c r="A206" s="58"/>
      <c r="B206" s="58"/>
      <c r="C206" s="43"/>
      <c r="D206" s="43"/>
      <c r="E206" s="43"/>
      <c r="F206" s="55"/>
      <c r="G206" s="56"/>
      <c r="H206" s="18"/>
      <c r="I206" s="18"/>
      <c r="J206" s="18"/>
    </row>
    <row r="207" spans="1:10" ht="15.75" x14ac:dyDescent="0.25">
      <c r="A207" s="58"/>
      <c r="B207" s="58" t="s">
        <v>164</v>
      </c>
      <c r="C207" s="43" t="s">
        <v>165</v>
      </c>
      <c r="D207" s="43"/>
      <c r="E207" s="43"/>
      <c r="F207" s="55"/>
      <c r="G207" s="56"/>
      <c r="H207" s="18"/>
      <c r="I207" s="18"/>
      <c r="J207" s="18"/>
    </row>
    <row r="208" spans="1:10" ht="15.75" x14ac:dyDescent="0.25">
      <c r="A208" s="58"/>
      <c r="B208" s="58"/>
      <c r="C208" s="43"/>
      <c r="D208" s="43"/>
      <c r="E208" s="43"/>
      <c r="F208" s="55"/>
      <c r="G208" s="56"/>
      <c r="H208" s="18"/>
      <c r="I208" s="18"/>
      <c r="J208" s="18"/>
    </row>
    <row r="209" spans="1:12" ht="15.75" x14ac:dyDescent="0.25">
      <c r="A209" s="58"/>
      <c r="B209" s="58" t="s">
        <v>166</v>
      </c>
      <c r="C209" s="43" t="s">
        <v>167</v>
      </c>
      <c r="D209" s="43"/>
      <c r="E209" s="43"/>
      <c r="F209" s="55"/>
      <c r="G209" s="56"/>
      <c r="H209" s="18"/>
      <c r="I209" s="18"/>
      <c r="J209" s="18"/>
    </row>
    <row r="210" spans="1:12" ht="15.75" x14ac:dyDescent="0.25">
      <c r="A210" s="58"/>
      <c r="B210" s="58"/>
      <c r="C210" s="43"/>
      <c r="D210" s="43"/>
      <c r="E210" s="43"/>
      <c r="F210" s="55"/>
      <c r="G210" s="56"/>
      <c r="H210" s="18"/>
      <c r="I210" s="18"/>
      <c r="J210" s="18"/>
    </row>
    <row r="211" spans="1:12" ht="15.75" x14ac:dyDescent="0.25">
      <c r="A211" s="58"/>
      <c r="B211" s="58" t="s">
        <v>168</v>
      </c>
      <c r="C211" s="43" t="s">
        <v>169</v>
      </c>
      <c r="D211" s="43"/>
      <c r="E211" s="43"/>
      <c r="F211" s="55"/>
      <c r="G211" s="56"/>
      <c r="H211" s="18"/>
      <c r="I211" s="18"/>
      <c r="J211" s="18"/>
    </row>
    <row r="212" spans="1:12" ht="15.75" x14ac:dyDescent="0.25">
      <c r="A212" s="58"/>
      <c r="B212" s="58"/>
      <c r="C212" s="43"/>
      <c r="D212" s="43"/>
      <c r="E212" s="43"/>
      <c r="F212" s="55"/>
      <c r="G212" s="56"/>
      <c r="H212" s="18"/>
      <c r="I212" s="18"/>
      <c r="J212" s="18"/>
    </row>
    <row r="213" spans="1:12" ht="15.75" x14ac:dyDescent="0.25">
      <c r="A213" s="58"/>
      <c r="B213" s="58" t="s">
        <v>170</v>
      </c>
      <c r="C213" s="43" t="s">
        <v>171</v>
      </c>
      <c r="D213" s="43"/>
      <c r="E213" s="43"/>
      <c r="F213" s="55"/>
      <c r="G213" s="56"/>
      <c r="H213" s="18"/>
      <c r="I213" s="57"/>
      <c r="J213" s="18"/>
    </row>
    <row r="214" spans="1:12" ht="15.75" x14ac:dyDescent="0.25">
      <c r="A214" s="58"/>
      <c r="B214" s="58"/>
      <c r="C214" s="43"/>
      <c r="D214" s="43"/>
      <c r="E214" s="43"/>
      <c r="F214" s="55"/>
      <c r="G214" s="56"/>
      <c r="H214" s="18"/>
      <c r="I214" s="18"/>
      <c r="J214" s="18"/>
    </row>
    <row r="215" spans="1:12" ht="15.75" x14ac:dyDescent="0.25">
      <c r="A215" s="58"/>
      <c r="B215" s="58" t="s">
        <v>172</v>
      </c>
      <c r="C215" s="43" t="s">
        <v>173</v>
      </c>
      <c r="D215" s="43"/>
      <c r="E215" s="43"/>
      <c r="F215" s="55"/>
      <c r="G215" s="56"/>
      <c r="H215" s="18"/>
      <c r="I215" s="57"/>
      <c r="J215" s="18"/>
    </row>
    <row r="216" spans="1:12" ht="15.75" x14ac:dyDescent="0.25">
      <c r="A216" s="58"/>
      <c r="B216" s="58"/>
      <c r="C216" s="43"/>
      <c r="D216" s="43"/>
      <c r="E216" s="43"/>
      <c r="F216" s="55"/>
      <c r="G216" s="56"/>
      <c r="H216" s="18"/>
      <c r="I216" s="57"/>
      <c r="J216" s="18"/>
    </row>
    <row r="217" spans="1:12" ht="15.75" x14ac:dyDescent="0.25">
      <c r="A217" s="58"/>
      <c r="B217" s="58" t="s">
        <v>174</v>
      </c>
      <c r="C217" s="43" t="s">
        <v>175</v>
      </c>
      <c r="D217" s="43"/>
      <c r="E217" s="43"/>
      <c r="F217" s="55"/>
      <c r="G217" s="56"/>
      <c r="H217" s="18"/>
      <c r="I217" s="18"/>
      <c r="J217" s="18"/>
    </row>
    <row r="218" spans="1:12" ht="15.75" x14ac:dyDescent="0.25">
      <c r="A218" s="58"/>
      <c r="B218" s="58"/>
      <c r="C218" s="43"/>
      <c r="D218" s="43"/>
      <c r="E218" s="43"/>
      <c r="F218" s="55"/>
      <c r="G218" s="56"/>
      <c r="H218" s="18"/>
      <c r="I218" s="18"/>
      <c r="J218" s="18"/>
    </row>
    <row r="219" spans="1:12" ht="15.75" x14ac:dyDescent="0.25">
      <c r="A219" s="58"/>
      <c r="B219" s="58" t="s">
        <v>176</v>
      </c>
      <c r="C219" s="43" t="s">
        <v>177</v>
      </c>
      <c r="D219" s="43"/>
      <c r="E219" s="43"/>
      <c r="F219" s="55"/>
      <c r="G219" s="56"/>
      <c r="H219" s="18"/>
      <c r="I219" s="18"/>
      <c r="J219" s="18"/>
    </row>
    <row r="220" spans="1:12" ht="15.75" x14ac:dyDescent="0.25">
      <c r="A220" s="58"/>
      <c r="B220" s="58"/>
      <c r="C220" s="43"/>
      <c r="D220" s="43"/>
      <c r="E220" s="43"/>
      <c r="F220" s="55"/>
      <c r="G220" s="56"/>
      <c r="H220" s="18"/>
      <c r="I220" s="18"/>
      <c r="J220" s="18"/>
    </row>
    <row r="221" spans="1:12" ht="15.75" x14ac:dyDescent="0.25">
      <c r="A221" s="58"/>
      <c r="B221" s="58"/>
      <c r="C221" s="43"/>
      <c r="D221" s="43"/>
      <c r="E221" s="43"/>
      <c r="F221" s="55"/>
      <c r="G221" s="56"/>
      <c r="H221" s="18"/>
      <c r="I221" s="18"/>
      <c r="J221" s="18"/>
    </row>
    <row r="222" spans="1:12" ht="18" x14ac:dyDescent="0.25">
      <c r="A222" s="53" t="s">
        <v>73</v>
      </c>
      <c r="B222" s="162"/>
      <c r="C222" s="43"/>
      <c r="D222" s="43"/>
      <c r="E222" s="43"/>
      <c r="F222" s="55"/>
      <c r="G222" s="56"/>
      <c r="H222" s="18"/>
      <c r="I222" s="18"/>
      <c r="J222" s="18"/>
    </row>
    <row r="223" spans="1:12" ht="15.75" x14ac:dyDescent="0.25">
      <c r="A223" s="58" t="s">
        <v>178</v>
      </c>
      <c r="B223" s="163" t="s">
        <v>179</v>
      </c>
      <c r="C223" s="43"/>
      <c r="D223" s="43"/>
      <c r="E223" s="43"/>
      <c r="F223" s="55"/>
      <c r="G223" s="56"/>
      <c r="H223" s="18"/>
      <c r="I223" s="18"/>
      <c r="J223" s="18"/>
    </row>
    <row r="224" spans="1:12" ht="18" x14ac:dyDescent="0.25">
      <c r="A224" s="53"/>
      <c r="B224" s="163" t="s">
        <v>180</v>
      </c>
      <c r="C224" s="162"/>
      <c r="D224" s="162"/>
      <c r="E224" s="161"/>
      <c r="F224" s="161"/>
      <c r="G224" s="161"/>
      <c r="H224" s="128"/>
      <c r="I224" s="14"/>
      <c r="J224" s="14"/>
      <c r="K224" s="14"/>
      <c r="L224" s="164"/>
    </row>
    <row r="225" spans="1:12" ht="15.75" x14ac:dyDescent="0.25">
      <c r="A225" s="163"/>
      <c r="B225" s="163"/>
      <c r="C225" s="163"/>
      <c r="D225" s="163"/>
      <c r="E225" s="118"/>
      <c r="F225" s="161"/>
      <c r="G225" s="161"/>
      <c r="H225" s="128"/>
      <c r="I225" s="14"/>
      <c r="J225" s="14"/>
      <c r="K225" s="14"/>
      <c r="L225" s="164"/>
    </row>
    <row r="226" spans="1:12" ht="15.75" x14ac:dyDescent="0.25">
      <c r="A226" s="163" t="s">
        <v>181</v>
      </c>
      <c r="B226" s="163" t="s">
        <v>182</v>
      </c>
      <c r="C226" s="163"/>
      <c r="D226" s="163"/>
      <c r="E226" s="118"/>
      <c r="F226" s="161"/>
      <c r="G226" s="161"/>
      <c r="H226" s="128"/>
      <c r="I226" s="14"/>
      <c r="J226" s="14"/>
      <c r="K226" s="14"/>
      <c r="L226" s="164"/>
    </row>
    <row r="227" spans="1:12" ht="15.75" x14ac:dyDescent="0.25">
      <c r="A227" s="163"/>
      <c r="B227" s="163" t="s">
        <v>183</v>
      </c>
      <c r="C227" s="163"/>
      <c r="D227" s="163"/>
      <c r="E227" s="118"/>
      <c r="F227" s="161"/>
      <c r="G227" s="161"/>
      <c r="H227" s="128"/>
      <c r="I227" s="14"/>
      <c r="J227" s="14"/>
      <c r="K227" s="14"/>
      <c r="L227" s="164"/>
    </row>
    <row r="228" spans="1:12" ht="15.75" x14ac:dyDescent="0.25">
      <c r="A228" s="163"/>
      <c r="B228" s="163" t="s">
        <v>184</v>
      </c>
      <c r="C228" s="163"/>
      <c r="D228" s="163"/>
      <c r="E228" s="118"/>
      <c r="F228" s="161"/>
      <c r="G228" s="161"/>
      <c r="H228" s="128"/>
      <c r="I228" s="14"/>
      <c r="J228" s="14"/>
      <c r="K228" s="14"/>
      <c r="L228" s="164"/>
    </row>
    <row r="229" spans="1:12" ht="15.75" x14ac:dyDescent="0.25">
      <c r="A229" s="163"/>
      <c r="B229" s="163" t="s">
        <v>185</v>
      </c>
      <c r="C229" s="163"/>
      <c r="D229" s="163"/>
      <c r="E229" s="118"/>
      <c r="F229" s="161"/>
      <c r="G229" s="161"/>
      <c r="H229" s="128"/>
      <c r="I229" s="14"/>
      <c r="J229" s="14"/>
      <c r="K229" s="14"/>
      <c r="L229" s="164"/>
    </row>
    <row r="230" spans="1:12" ht="15.75" x14ac:dyDescent="0.25">
      <c r="A230" s="163"/>
      <c r="B230" s="163" t="s">
        <v>186</v>
      </c>
      <c r="C230" s="163"/>
      <c r="D230" s="163"/>
      <c r="E230" s="118"/>
      <c r="F230" s="161"/>
      <c r="G230" s="161"/>
      <c r="H230" s="128"/>
      <c r="I230" s="14"/>
      <c r="J230" s="14"/>
      <c r="K230" s="14"/>
      <c r="L230" s="164"/>
    </row>
    <row r="231" spans="1:12" ht="15.75" x14ac:dyDescent="0.25">
      <c r="A231" s="163"/>
      <c r="B231" s="163" t="s">
        <v>187</v>
      </c>
      <c r="C231" s="163"/>
      <c r="D231" s="163"/>
      <c r="E231" s="118"/>
      <c r="F231" s="161"/>
      <c r="G231" s="161"/>
      <c r="H231" s="128"/>
      <c r="I231" s="14"/>
      <c r="J231" s="14"/>
      <c r="K231" s="14"/>
      <c r="L231" s="164"/>
    </row>
    <row r="232" spans="1:12" ht="15.75" x14ac:dyDescent="0.25">
      <c r="A232" s="163"/>
      <c r="B232" s="163"/>
      <c r="C232" s="163"/>
      <c r="D232" s="163"/>
      <c r="E232" s="118"/>
      <c r="F232" s="161"/>
      <c r="G232" s="161"/>
      <c r="H232" s="128"/>
      <c r="I232" s="14"/>
      <c r="J232" s="14"/>
      <c r="K232" s="14"/>
      <c r="L232" s="164"/>
    </row>
    <row r="233" spans="1:12" ht="15.75" x14ac:dyDescent="0.25">
      <c r="A233" s="163"/>
      <c r="B233" s="163"/>
      <c r="C233" s="163"/>
      <c r="D233" s="163"/>
      <c r="E233" s="118"/>
      <c r="F233" s="161"/>
      <c r="G233" s="161"/>
      <c r="H233" s="128"/>
      <c r="I233" s="14"/>
      <c r="J233" s="14"/>
      <c r="K233" s="14"/>
      <c r="L233" s="164"/>
    </row>
    <row r="234" spans="1:12" ht="15.75" x14ac:dyDescent="0.25">
      <c r="A234" s="163"/>
      <c r="B234" s="163"/>
      <c r="C234" s="163"/>
      <c r="D234" s="163"/>
      <c r="E234" s="118"/>
      <c r="F234" s="161"/>
      <c r="G234" s="161"/>
      <c r="H234" s="128"/>
      <c r="I234" s="14"/>
      <c r="J234" s="14"/>
      <c r="K234" s="14"/>
      <c r="L234" s="164"/>
    </row>
    <row r="235" spans="1:12" ht="15.75" x14ac:dyDescent="0.25">
      <c r="A235" s="163"/>
      <c r="B235" s="163"/>
      <c r="C235" s="163"/>
      <c r="D235" s="163"/>
      <c r="E235" s="118"/>
      <c r="F235" s="161"/>
      <c r="G235" s="161"/>
      <c r="H235" s="128"/>
      <c r="I235" s="14"/>
      <c r="J235" s="14"/>
      <c r="K235" s="14"/>
      <c r="L235" s="164"/>
    </row>
    <row r="236" spans="1:12" ht="15.75" x14ac:dyDescent="0.25">
      <c r="A236" s="163" t="s">
        <v>181</v>
      </c>
      <c r="B236" s="65" t="s">
        <v>188</v>
      </c>
      <c r="C236" s="163"/>
      <c r="D236" s="163"/>
      <c r="E236" s="118"/>
      <c r="F236" s="161"/>
      <c r="G236" s="161"/>
      <c r="H236" s="128"/>
      <c r="I236" s="14"/>
      <c r="J236" s="14"/>
      <c r="K236" s="14"/>
      <c r="L236" s="164"/>
    </row>
    <row r="237" spans="1:12" ht="15.75" x14ac:dyDescent="0.25">
      <c r="A237" s="163"/>
      <c r="B237" s="163" t="s">
        <v>189</v>
      </c>
      <c r="C237" s="163"/>
      <c r="D237" s="163"/>
      <c r="E237" s="118"/>
      <c r="F237" s="161"/>
      <c r="G237" s="161"/>
      <c r="H237" s="128"/>
      <c r="I237" s="14"/>
      <c r="J237" s="14"/>
      <c r="K237" s="14"/>
      <c r="L237" s="164"/>
    </row>
    <row r="238" spans="1:12" ht="15.75" x14ac:dyDescent="0.25">
      <c r="A238" s="323"/>
      <c r="B238" s="163" t="s">
        <v>190</v>
      </c>
      <c r="C238" s="34"/>
      <c r="D238" s="34"/>
      <c r="E238" s="128"/>
      <c r="F238" s="161"/>
      <c r="G238" s="161"/>
      <c r="H238" s="128"/>
      <c r="I238" s="14"/>
      <c r="J238" s="14"/>
      <c r="K238" s="14"/>
      <c r="L238" s="164"/>
    </row>
    <row r="239" spans="1:12" ht="15.75" x14ac:dyDescent="0.25">
      <c r="A239" s="163"/>
      <c r="B239" s="163" t="s">
        <v>191</v>
      </c>
      <c r="C239" s="163"/>
      <c r="D239" s="163"/>
      <c r="E239" s="118"/>
      <c r="F239" s="161"/>
      <c r="G239" s="161"/>
      <c r="H239" s="128"/>
      <c r="I239" s="14"/>
      <c r="J239" s="14"/>
      <c r="K239" s="14"/>
      <c r="L239" s="164"/>
    </row>
    <row r="240" spans="1:12" ht="15.75" x14ac:dyDescent="0.25">
      <c r="A240" s="163"/>
      <c r="B240" s="163" t="s">
        <v>192</v>
      </c>
      <c r="C240" s="163"/>
      <c r="D240" s="163"/>
      <c r="E240" s="118"/>
      <c r="F240" s="161"/>
      <c r="G240" s="161"/>
      <c r="H240" s="128"/>
      <c r="I240" s="14"/>
      <c r="J240" s="14"/>
      <c r="K240" s="14"/>
      <c r="L240" s="164"/>
    </row>
    <row r="241" spans="1:12" ht="15.75" x14ac:dyDescent="0.25">
      <c r="A241" s="163"/>
      <c r="B241" s="163" t="s">
        <v>193</v>
      </c>
      <c r="C241" s="163"/>
      <c r="D241" s="163"/>
      <c r="E241" s="118"/>
      <c r="F241" s="161"/>
      <c r="G241" s="161"/>
      <c r="H241" s="128"/>
      <c r="I241" s="14"/>
      <c r="J241" s="14"/>
      <c r="K241" s="14"/>
      <c r="L241" s="164"/>
    </row>
    <row r="242" spans="1:12" ht="15.75" x14ac:dyDescent="0.25">
      <c r="A242" s="163"/>
      <c r="B242" s="163" t="s">
        <v>194</v>
      </c>
      <c r="C242" s="163"/>
      <c r="D242" s="163"/>
      <c r="E242" s="118"/>
      <c r="F242" s="161"/>
      <c r="G242" s="161"/>
      <c r="H242" s="128"/>
      <c r="I242" s="14"/>
      <c r="J242" s="14"/>
      <c r="K242" s="14"/>
      <c r="L242" s="164"/>
    </row>
    <row r="243" spans="1:12" ht="15.75" x14ac:dyDescent="0.25">
      <c r="A243" s="163"/>
      <c r="B243" s="163" t="s">
        <v>195</v>
      </c>
      <c r="C243" s="163"/>
      <c r="D243" s="163"/>
      <c r="E243" s="118"/>
      <c r="F243" s="161"/>
      <c r="G243" s="161"/>
      <c r="H243" s="128"/>
      <c r="I243" s="14"/>
      <c r="J243" s="14"/>
      <c r="K243" s="14"/>
      <c r="L243" s="164"/>
    </row>
    <row r="244" spans="1:12" ht="15.75" x14ac:dyDescent="0.25">
      <c r="A244" s="163"/>
      <c r="B244" s="163" t="s">
        <v>196</v>
      </c>
      <c r="C244" s="163"/>
      <c r="D244" s="163"/>
      <c r="E244" s="118"/>
      <c r="F244" s="161"/>
      <c r="G244" s="161"/>
      <c r="H244" s="128"/>
      <c r="I244" s="14"/>
      <c r="J244" s="14"/>
      <c r="K244" s="14"/>
      <c r="L244" s="164"/>
    </row>
    <row r="245" spans="1:12" ht="15.75" x14ac:dyDescent="0.25">
      <c r="A245" s="163"/>
      <c r="B245" s="163"/>
      <c r="C245" s="163"/>
      <c r="D245" s="163"/>
      <c r="E245" s="118"/>
      <c r="F245" s="161"/>
      <c r="G245" s="161"/>
      <c r="H245" s="128"/>
      <c r="I245" s="14"/>
      <c r="J245" s="14"/>
      <c r="K245" s="14"/>
      <c r="L245" s="164"/>
    </row>
    <row r="246" spans="1:12" ht="15.75" x14ac:dyDescent="0.25">
      <c r="A246" s="163" t="s">
        <v>197</v>
      </c>
      <c r="B246" s="163" t="s">
        <v>198</v>
      </c>
      <c r="C246" s="163"/>
      <c r="D246" s="163"/>
      <c r="E246" s="118"/>
      <c r="F246" s="161"/>
      <c r="G246" s="161"/>
      <c r="H246" s="128"/>
      <c r="I246" s="14"/>
      <c r="J246" s="14"/>
      <c r="K246" s="14"/>
      <c r="L246" s="164"/>
    </row>
    <row r="247" spans="1:12" ht="15.75" x14ac:dyDescent="0.25">
      <c r="A247" s="163"/>
      <c r="B247" s="163"/>
      <c r="C247" s="163"/>
      <c r="D247" s="163"/>
      <c r="E247" s="118"/>
      <c r="F247" s="161"/>
      <c r="G247" s="161"/>
      <c r="H247" s="128"/>
      <c r="I247" s="14"/>
      <c r="J247" s="14"/>
      <c r="K247" s="14"/>
      <c r="L247" s="164"/>
    </row>
    <row r="248" spans="1:12" ht="15.75" x14ac:dyDescent="0.25">
      <c r="A248" s="163" t="s">
        <v>151</v>
      </c>
      <c r="B248" s="163" t="s">
        <v>199</v>
      </c>
      <c r="C248" s="163"/>
      <c r="D248" s="163"/>
      <c r="E248" s="118"/>
      <c r="F248" s="161"/>
      <c r="G248" s="161"/>
      <c r="H248" s="128"/>
      <c r="I248" s="14"/>
      <c r="J248" s="14"/>
      <c r="K248" s="14"/>
      <c r="L248" s="164"/>
    </row>
    <row r="249" spans="1:12" ht="15.75" x14ac:dyDescent="0.25">
      <c r="A249" s="163"/>
      <c r="B249" s="163" t="s">
        <v>200</v>
      </c>
      <c r="C249" s="163"/>
      <c r="D249" s="163"/>
      <c r="E249" s="118"/>
      <c r="F249" s="161"/>
      <c r="G249" s="161"/>
      <c r="H249" s="128"/>
      <c r="I249" s="14"/>
      <c r="J249" s="14"/>
      <c r="K249" s="14"/>
      <c r="L249" s="164"/>
    </row>
    <row r="250" spans="1:12" ht="15.75" x14ac:dyDescent="0.25">
      <c r="A250" s="163"/>
      <c r="B250" s="163"/>
      <c r="C250" s="163"/>
      <c r="D250" s="163"/>
      <c r="E250" s="118"/>
      <c r="F250" s="161"/>
      <c r="G250" s="161"/>
      <c r="H250" s="128"/>
      <c r="I250" s="14"/>
      <c r="J250" s="14"/>
      <c r="K250" s="14"/>
      <c r="L250" s="164"/>
    </row>
    <row r="251" spans="1:12" ht="15.75" x14ac:dyDescent="0.25">
      <c r="A251" s="163" t="s">
        <v>154</v>
      </c>
      <c r="B251" s="163" t="s">
        <v>201</v>
      </c>
      <c r="C251" s="163"/>
      <c r="D251" s="163"/>
      <c r="E251" s="118"/>
      <c r="F251" s="161"/>
      <c r="G251" s="161"/>
      <c r="H251" s="128"/>
      <c r="I251" s="14"/>
      <c r="J251" s="14"/>
      <c r="K251" s="14"/>
      <c r="L251" s="164"/>
    </row>
    <row r="252" spans="1:12" ht="15.75" x14ac:dyDescent="0.25">
      <c r="A252" s="163"/>
      <c r="B252" s="163" t="s">
        <v>202</v>
      </c>
      <c r="C252" s="163"/>
      <c r="D252" s="163"/>
      <c r="E252" s="118"/>
      <c r="F252" s="161"/>
      <c r="G252" s="161"/>
      <c r="H252" s="128"/>
      <c r="I252" s="14"/>
      <c r="J252" s="14"/>
      <c r="K252" s="14"/>
      <c r="L252" s="164"/>
    </row>
    <row r="253" spans="1:12" ht="15.75" x14ac:dyDescent="0.25">
      <c r="A253" s="163"/>
      <c r="B253" s="65" t="s">
        <v>203</v>
      </c>
      <c r="C253" s="163"/>
      <c r="D253" s="163"/>
      <c r="E253" s="118"/>
      <c r="F253" s="161"/>
      <c r="G253" s="161"/>
      <c r="H253" s="128"/>
      <c r="I253" s="14"/>
      <c r="J253" s="14"/>
      <c r="K253" s="14"/>
      <c r="L253" s="164"/>
    </row>
    <row r="254" spans="1:12" ht="15.75" x14ac:dyDescent="0.25">
      <c r="A254" s="163"/>
      <c r="B254" s="163" t="s">
        <v>204</v>
      </c>
      <c r="C254" s="163"/>
      <c r="D254" s="163"/>
      <c r="E254" s="118"/>
      <c r="F254" s="161"/>
      <c r="G254" s="161"/>
      <c r="H254" s="128"/>
      <c r="I254" s="14"/>
      <c r="J254" s="14"/>
      <c r="K254" s="14"/>
      <c r="L254" s="164"/>
    </row>
    <row r="255" spans="1:12" ht="15.75" x14ac:dyDescent="0.25">
      <c r="A255" s="163"/>
      <c r="B255" s="163" t="s">
        <v>205</v>
      </c>
      <c r="C255" s="34"/>
      <c r="D255" s="34"/>
      <c r="E255" s="128"/>
      <c r="F255" s="161"/>
      <c r="G255" s="161"/>
      <c r="H255" s="128"/>
      <c r="I255" s="14"/>
      <c r="J255" s="14"/>
      <c r="K255" s="14"/>
      <c r="L255" s="164"/>
    </row>
    <row r="256" spans="1:12" ht="15.75" x14ac:dyDescent="0.25">
      <c r="A256" s="163"/>
      <c r="B256" s="163"/>
      <c r="C256" s="163"/>
      <c r="D256" s="163"/>
      <c r="E256" s="118"/>
      <c r="F256" s="161"/>
      <c r="G256" s="161"/>
      <c r="H256" s="128"/>
      <c r="I256" s="14"/>
      <c r="J256" s="14"/>
      <c r="K256" s="14"/>
      <c r="L256" s="164"/>
    </row>
    <row r="257" spans="1:12" ht="15.75" x14ac:dyDescent="0.25">
      <c r="A257" s="163" t="s">
        <v>206</v>
      </c>
      <c r="B257" s="163" t="s">
        <v>207</v>
      </c>
      <c r="C257" s="163"/>
      <c r="D257" s="163"/>
      <c r="E257" s="118"/>
      <c r="F257" s="161"/>
      <c r="G257" s="161"/>
      <c r="H257" s="128"/>
      <c r="I257" s="14"/>
      <c r="J257" s="14"/>
      <c r="K257" s="14"/>
      <c r="L257" s="164"/>
    </row>
    <row r="258" spans="1:12" ht="15.75" x14ac:dyDescent="0.25">
      <c r="A258" s="163"/>
      <c r="B258" s="163" t="s">
        <v>208</v>
      </c>
      <c r="C258" s="163"/>
      <c r="D258" s="163"/>
      <c r="E258" s="118"/>
      <c r="F258" s="161"/>
      <c r="G258" s="161"/>
      <c r="H258" s="128"/>
      <c r="I258" s="14"/>
      <c r="J258" s="14"/>
      <c r="K258" s="14"/>
      <c r="L258" s="164"/>
    </row>
    <row r="259" spans="1:12" ht="15.75" x14ac:dyDescent="0.25">
      <c r="A259" s="163"/>
      <c r="B259" s="163"/>
      <c r="C259" s="163"/>
      <c r="D259" s="163"/>
      <c r="E259" s="118"/>
      <c r="F259" s="161"/>
      <c r="G259" s="161"/>
      <c r="H259" s="128"/>
      <c r="I259" s="14"/>
      <c r="J259" s="14"/>
      <c r="K259" s="14"/>
      <c r="L259" s="164"/>
    </row>
    <row r="260" spans="1:12" ht="15.75" x14ac:dyDescent="0.25">
      <c r="A260" s="163" t="s">
        <v>209</v>
      </c>
      <c r="B260" s="163" t="s">
        <v>210</v>
      </c>
      <c r="C260" s="163"/>
      <c r="D260" s="163"/>
      <c r="E260" s="118"/>
      <c r="F260" s="161"/>
      <c r="G260" s="161"/>
      <c r="H260" s="128"/>
      <c r="I260" s="14"/>
      <c r="J260" s="14"/>
      <c r="K260" s="14"/>
      <c r="L260" s="164"/>
    </row>
    <row r="261" spans="1:12" ht="15.75" x14ac:dyDescent="0.25">
      <c r="A261" s="163"/>
      <c r="B261" s="163"/>
      <c r="C261" s="163"/>
      <c r="D261" s="163"/>
      <c r="E261" s="118"/>
      <c r="F261" s="161"/>
      <c r="G261" s="161"/>
      <c r="H261" s="128"/>
      <c r="I261" s="14"/>
      <c r="J261" s="14"/>
      <c r="K261" s="14"/>
      <c r="L261" s="164"/>
    </row>
    <row r="262" spans="1:12" ht="15.75" x14ac:dyDescent="0.25">
      <c r="A262" s="163" t="s">
        <v>156</v>
      </c>
      <c r="B262" s="163" t="s">
        <v>211</v>
      </c>
      <c r="C262" s="163"/>
      <c r="D262" s="163"/>
      <c r="E262" s="118"/>
      <c r="F262" s="161"/>
      <c r="G262" s="161"/>
      <c r="H262" s="128"/>
      <c r="I262" s="14"/>
      <c r="J262" s="14"/>
      <c r="K262" s="14"/>
      <c r="L262" s="164"/>
    </row>
    <row r="263" spans="1:12" ht="15.75" x14ac:dyDescent="0.25">
      <c r="A263" s="163"/>
      <c r="B263" s="163" t="s">
        <v>212</v>
      </c>
      <c r="C263" s="163"/>
      <c r="D263" s="163"/>
      <c r="E263" s="118"/>
      <c r="F263" s="161"/>
      <c r="G263" s="161"/>
      <c r="H263" s="128"/>
      <c r="I263" s="14"/>
      <c r="J263" s="14"/>
      <c r="K263" s="14"/>
      <c r="L263" s="164"/>
    </row>
    <row r="264" spans="1:12" ht="15.75" x14ac:dyDescent="0.25">
      <c r="A264" s="163"/>
      <c r="B264" s="163"/>
      <c r="C264" s="163"/>
      <c r="D264" s="163"/>
      <c r="E264" s="118"/>
      <c r="F264" s="161"/>
      <c r="G264" s="161"/>
      <c r="H264" s="128"/>
      <c r="I264" s="14"/>
      <c r="J264" s="14"/>
      <c r="K264" s="14"/>
      <c r="L264" s="164"/>
    </row>
    <row r="265" spans="1:12" ht="15.75" x14ac:dyDescent="0.25">
      <c r="A265" s="163" t="s">
        <v>158</v>
      </c>
      <c r="B265" s="163" t="s">
        <v>213</v>
      </c>
      <c r="C265" s="163"/>
      <c r="D265" s="163"/>
      <c r="E265" s="118"/>
      <c r="F265" s="161"/>
      <c r="G265" s="161"/>
      <c r="H265" s="128"/>
      <c r="I265" s="14"/>
      <c r="J265" s="14"/>
      <c r="K265" s="14"/>
      <c r="L265" s="164"/>
    </row>
    <row r="266" spans="1:12" ht="15.75" x14ac:dyDescent="0.25">
      <c r="A266" s="163"/>
      <c r="B266" s="163" t="s">
        <v>214</v>
      </c>
      <c r="C266" s="163"/>
      <c r="D266" s="163"/>
      <c r="E266" s="118"/>
      <c r="F266" s="161"/>
      <c r="G266" s="161"/>
      <c r="H266" s="128"/>
      <c r="I266" s="14"/>
      <c r="J266" s="14"/>
      <c r="K266" s="14"/>
      <c r="L266" s="164"/>
    </row>
    <row r="267" spans="1:12" ht="15.75" x14ac:dyDescent="0.25">
      <c r="A267" s="163"/>
      <c r="B267" s="163" t="s">
        <v>215</v>
      </c>
      <c r="C267" s="163"/>
      <c r="D267" s="163"/>
      <c r="E267" s="118"/>
      <c r="F267" s="161"/>
      <c r="G267" s="161"/>
      <c r="H267" s="128"/>
      <c r="I267" s="14"/>
      <c r="J267" s="14"/>
      <c r="K267" s="14"/>
      <c r="L267" s="164"/>
    </row>
    <row r="268" spans="1:12" ht="15.75" x14ac:dyDescent="0.25">
      <c r="A268" s="163"/>
      <c r="B268" s="163" t="s">
        <v>216</v>
      </c>
      <c r="C268" s="163"/>
      <c r="D268" s="163"/>
      <c r="E268" s="118"/>
      <c r="F268" s="161"/>
      <c r="G268" s="161"/>
      <c r="H268" s="128"/>
      <c r="I268" s="14"/>
      <c r="J268" s="14"/>
      <c r="K268" s="14"/>
      <c r="L268" s="164"/>
    </row>
    <row r="269" spans="1:12" ht="15.75" x14ac:dyDescent="0.25">
      <c r="A269" s="163"/>
      <c r="B269" s="163" t="s">
        <v>217</v>
      </c>
      <c r="C269" s="163"/>
      <c r="D269" s="163"/>
      <c r="E269" s="118"/>
      <c r="F269" s="161"/>
      <c r="G269" s="161"/>
      <c r="H269" s="128"/>
      <c r="I269" s="14"/>
      <c r="J269" s="14"/>
      <c r="K269" s="14"/>
      <c r="L269" s="164"/>
    </row>
    <row r="270" spans="1:12" ht="15.75" x14ac:dyDescent="0.25">
      <c r="A270" s="163"/>
      <c r="B270" s="163"/>
      <c r="C270" s="163"/>
      <c r="D270" s="163"/>
      <c r="E270" s="118"/>
      <c r="F270" s="161"/>
      <c r="G270" s="161"/>
      <c r="H270" s="128"/>
      <c r="I270" s="14"/>
      <c r="J270" s="14"/>
      <c r="K270" s="14"/>
      <c r="L270" s="164"/>
    </row>
    <row r="271" spans="1:12" ht="15.75" x14ac:dyDescent="0.25">
      <c r="A271" s="163" t="s">
        <v>218</v>
      </c>
      <c r="B271" s="163" t="s">
        <v>219</v>
      </c>
      <c r="C271" s="163"/>
      <c r="D271" s="163"/>
      <c r="E271" s="118"/>
      <c r="F271" s="161"/>
      <c r="G271" s="161"/>
      <c r="H271" s="128"/>
      <c r="I271" s="14"/>
      <c r="J271" s="14"/>
      <c r="K271" s="14"/>
      <c r="L271" s="164"/>
    </row>
    <row r="272" spans="1:12" ht="15.75" x14ac:dyDescent="0.25">
      <c r="A272" s="163"/>
      <c r="B272" s="163" t="s">
        <v>220</v>
      </c>
      <c r="C272" s="163"/>
      <c r="D272" s="163"/>
      <c r="E272" s="118"/>
      <c r="F272" s="161"/>
      <c r="G272" s="161"/>
      <c r="H272" s="128"/>
      <c r="I272" s="14"/>
      <c r="J272" s="14"/>
      <c r="K272" s="14"/>
      <c r="L272" s="164"/>
    </row>
    <row r="273" spans="1:12" ht="15.75" x14ac:dyDescent="0.25">
      <c r="A273" s="163"/>
      <c r="B273" s="163"/>
      <c r="C273" s="163"/>
      <c r="D273" s="163"/>
      <c r="E273" s="118"/>
      <c r="F273" s="161"/>
      <c r="G273" s="161"/>
      <c r="H273" s="128"/>
      <c r="I273" s="14"/>
      <c r="J273" s="14"/>
      <c r="K273" s="14"/>
      <c r="L273" s="164"/>
    </row>
    <row r="274" spans="1:12" ht="15.75" x14ac:dyDescent="0.25">
      <c r="A274" s="163" t="s">
        <v>160</v>
      </c>
      <c r="B274" s="163" t="s">
        <v>221</v>
      </c>
      <c r="C274" s="163"/>
      <c r="D274" s="163"/>
      <c r="E274" s="118"/>
      <c r="F274" s="161"/>
      <c r="G274" s="161"/>
      <c r="H274" s="128"/>
      <c r="I274" s="14"/>
      <c r="J274" s="14"/>
      <c r="K274" s="14"/>
      <c r="L274" s="164"/>
    </row>
    <row r="275" spans="1:12" ht="15.75" x14ac:dyDescent="0.25">
      <c r="A275" s="163"/>
      <c r="B275" s="163"/>
      <c r="C275" s="163"/>
      <c r="D275" s="163"/>
      <c r="E275" s="118"/>
      <c r="F275" s="161"/>
      <c r="G275" s="161"/>
      <c r="H275" s="128"/>
      <c r="I275" s="14"/>
      <c r="J275" s="14"/>
      <c r="K275" s="14"/>
      <c r="L275" s="164"/>
    </row>
    <row r="276" spans="1:12" ht="15.75" x14ac:dyDescent="0.25">
      <c r="A276" s="163" t="s">
        <v>222</v>
      </c>
      <c r="B276" s="163" t="s">
        <v>223</v>
      </c>
      <c r="C276" s="163"/>
      <c r="D276" s="163"/>
      <c r="E276" s="118"/>
      <c r="F276" s="161"/>
      <c r="G276" s="161"/>
      <c r="H276" s="128"/>
      <c r="I276" s="14"/>
      <c r="J276" s="14"/>
      <c r="K276" s="14"/>
      <c r="L276" s="164"/>
    </row>
    <row r="277" spans="1:12" ht="15.75" x14ac:dyDescent="0.25">
      <c r="A277" s="163"/>
      <c r="B277" s="163" t="s">
        <v>224</v>
      </c>
      <c r="C277" s="163"/>
      <c r="D277" s="163"/>
      <c r="E277" s="118"/>
      <c r="F277" s="161"/>
      <c r="G277" s="161"/>
      <c r="H277" s="128"/>
      <c r="I277" s="14"/>
      <c r="J277" s="14"/>
      <c r="K277" s="14"/>
      <c r="L277" s="164"/>
    </row>
    <row r="278" spans="1:12" ht="15.75" x14ac:dyDescent="0.25">
      <c r="A278" s="163"/>
      <c r="B278" s="163" t="s">
        <v>225</v>
      </c>
      <c r="C278" s="163"/>
      <c r="D278" s="163"/>
      <c r="E278" s="118"/>
      <c r="F278" s="161"/>
      <c r="G278" s="161"/>
      <c r="H278" s="128"/>
      <c r="I278" s="14"/>
      <c r="J278" s="14"/>
      <c r="K278" s="14"/>
      <c r="L278" s="164"/>
    </row>
    <row r="279" spans="1:12" ht="15.75" x14ac:dyDescent="0.25">
      <c r="A279" s="163"/>
      <c r="B279" s="163"/>
      <c r="C279" s="163"/>
      <c r="D279" s="163"/>
      <c r="E279" s="118"/>
      <c r="F279" s="161"/>
      <c r="G279" s="161"/>
      <c r="H279" s="128"/>
      <c r="I279" s="14"/>
      <c r="J279" s="14"/>
      <c r="K279" s="14"/>
      <c r="L279" s="164"/>
    </row>
    <row r="280" spans="1:12" ht="15.75" x14ac:dyDescent="0.25">
      <c r="A280" s="163" t="s">
        <v>226</v>
      </c>
      <c r="B280" s="163" t="s">
        <v>227</v>
      </c>
      <c r="C280" s="163"/>
      <c r="D280" s="163"/>
      <c r="E280" s="118"/>
      <c r="F280" s="161"/>
      <c r="G280" s="161"/>
      <c r="H280" s="128"/>
      <c r="I280" s="14"/>
      <c r="J280" s="14"/>
      <c r="K280" s="14"/>
      <c r="L280" s="164"/>
    </row>
    <row r="281" spans="1:12" ht="15.75" x14ac:dyDescent="0.25">
      <c r="A281" s="163"/>
      <c r="B281" s="163" t="s">
        <v>228</v>
      </c>
      <c r="C281" s="163"/>
      <c r="D281" s="163"/>
      <c r="E281" s="118"/>
      <c r="F281" s="161"/>
      <c r="G281" s="161"/>
      <c r="H281" s="128"/>
      <c r="I281" s="14"/>
      <c r="J281" s="14"/>
      <c r="K281" s="14"/>
      <c r="L281" s="164"/>
    </row>
    <row r="282" spans="1:12" ht="15.75" x14ac:dyDescent="0.25">
      <c r="A282" s="163"/>
      <c r="B282" s="163" t="s">
        <v>229</v>
      </c>
      <c r="C282" s="163"/>
      <c r="D282" s="163"/>
      <c r="E282" s="118"/>
      <c r="F282" s="161"/>
      <c r="G282" s="161"/>
      <c r="H282" s="128"/>
      <c r="I282" s="14"/>
      <c r="J282" s="14"/>
      <c r="K282" s="14"/>
      <c r="L282" s="164"/>
    </row>
    <row r="283" spans="1:12" ht="15.75" x14ac:dyDescent="0.25">
      <c r="A283" s="163"/>
      <c r="B283" s="163" t="s">
        <v>230</v>
      </c>
      <c r="C283" s="163"/>
      <c r="D283" s="163"/>
      <c r="E283" s="118"/>
      <c r="F283" s="161"/>
      <c r="G283" s="161"/>
      <c r="H283" s="128"/>
      <c r="I283" s="14"/>
      <c r="J283" s="14"/>
      <c r="K283" s="14"/>
      <c r="L283" s="164"/>
    </row>
    <row r="284" spans="1:12" ht="15.75" x14ac:dyDescent="0.25">
      <c r="A284" s="163"/>
      <c r="B284" s="65" t="s">
        <v>231</v>
      </c>
      <c r="C284" s="163"/>
      <c r="D284" s="163"/>
      <c r="E284" s="118"/>
      <c r="F284" s="161"/>
      <c r="G284" s="161"/>
      <c r="H284" s="128"/>
      <c r="I284" s="14"/>
      <c r="J284" s="14"/>
      <c r="K284" s="14"/>
      <c r="L284" s="164"/>
    </row>
    <row r="285" spans="1:12" ht="15.75" x14ac:dyDescent="0.25">
      <c r="A285" s="163"/>
      <c r="B285" s="163" t="s">
        <v>232</v>
      </c>
      <c r="C285" s="163"/>
      <c r="D285" s="163"/>
      <c r="E285" s="118"/>
      <c r="F285" s="161"/>
      <c r="G285" s="161"/>
      <c r="H285" s="128"/>
      <c r="I285" s="14"/>
      <c r="J285" s="14"/>
      <c r="K285" s="14"/>
      <c r="L285" s="164"/>
    </row>
    <row r="286" spans="1:12" ht="15.75" x14ac:dyDescent="0.25">
      <c r="A286" s="163"/>
      <c r="B286" s="163" t="s">
        <v>233</v>
      </c>
      <c r="C286" s="163"/>
      <c r="D286" s="163"/>
      <c r="E286" s="118"/>
      <c r="F286" s="161"/>
      <c r="G286" s="161"/>
      <c r="H286" s="128"/>
      <c r="I286" s="14"/>
      <c r="J286" s="14"/>
      <c r="K286" s="14"/>
      <c r="L286" s="164"/>
    </row>
    <row r="287" spans="1:12" ht="15.75" x14ac:dyDescent="0.25">
      <c r="A287" s="163"/>
      <c r="B287" s="163" t="s">
        <v>234</v>
      </c>
      <c r="C287" s="163"/>
      <c r="D287" s="163"/>
      <c r="E287" s="118"/>
      <c r="F287" s="161"/>
      <c r="G287" s="161"/>
      <c r="H287" s="128"/>
      <c r="I287" s="14"/>
      <c r="J287" s="14"/>
      <c r="K287" s="14"/>
      <c r="L287" s="164"/>
    </row>
    <row r="288" spans="1:12" ht="15.75" x14ac:dyDescent="0.25">
      <c r="A288" s="163"/>
      <c r="B288" s="163" t="s">
        <v>235</v>
      </c>
      <c r="C288" s="163"/>
      <c r="D288" s="163"/>
      <c r="E288" s="118"/>
      <c r="F288" s="161"/>
      <c r="G288" s="161"/>
      <c r="H288" s="128"/>
      <c r="I288" s="14"/>
      <c r="J288" s="14"/>
      <c r="K288" s="14"/>
      <c r="L288" s="164"/>
    </row>
    <row r="289" spans="1:12" ht="15.75" x14ac:dyDescent="0.25">
      <c r="A289" s="163"/>
      <c r="B289" s="163"/>
      <c r="C289" s="163"/>
      <c r="D289" s="163"/>
      <c r="E289" s="118"/>
      <c r="F289" s="161"/>
      <c r="G289" s="161"/>
      <c r="H289" s="128"/>
      <c r="I289" s="14"/>
      <c r="J289" s="14"/>
      <c r="K289" s="14"/>
      <c r="L289" s="164"/>
    </row>
    <row r="290" spans="1:12" ht="15.75" x14ac:dyDescent="0.25">
      <c r="A290" s="163" t="s">
        <v>236</v>
      </c>
      <c r="B290" s="163" t="s">
        <v>237</v>
      </c>
      <c r="C290" s="163"/>
      <c r="D290" s="163"/>
      <c r="E290" s="118"/>
      <c r="F290" s="161"/>
      <c r="G290" s="161"/>
      <c r="H290" s="128"/>
      <c r="I290" s="14"/>
      <c r="J290" s="14"/>
      <c r="K290" s="14"/>
      <c r="L290" s="164"/>
    </row>
    <row r="291" spans="1:12" ht="15.75" x14ac:dyDescent="0.25">
      <c r="A291" s="163"/>
      <c r="B291" s="163" t="s">
        <v>238</v>
      </c>
      <c r="C291" s="163"/>
      <c r="D291" s="163"/>
      <c r="E291" s="118"/>
      <c r="F291" s="161"/>
      <c r="G291" s="161"/>
      <c r="H291" s="128"/>
      <c r="I291" s="14"/>
      <c r="J291" s="14"/>
      <c r="K291" s="14"/>
      <c r="L291" s="164"/>
    </row>
    <row r="292" spans="1:12" ht="15.75" x14ac:dyDescent="0.25">
      <c r="A292" s="163"/>
      <c r="B292" s="163" t="s">
        <v>239</v>
      </c>
      <c r="C292" s="163"/>
      <c r="D292" s="163"/>
      <c r="E292" s="118"/>
      <c r="F292" s="161"/>
      <c r="G292" s="161"/>
      <c r="H292" s="128"/>
      <c r="I292" s="14"/>
      <c r="J292" s="14"/>
      <c r="K292" s="14"/>
      <c r="L292" s="164"/>
    </row>
    <row r="293" spans="1:12" ht="15.75" x14ac:dyDescent="0.25">
      <c r="A293" s="163"/>
      <c r="B293" s="163"/>
      <c r="C293" s="163"/>
      <c r="D293" s="163"/>
      <c r="E293" s="118"/>
      <c r="F293" s="161"/>
      <c r="G293" s="161"/>
      <c r="H293" s="128"/>
      <c r="I293" s="14"/>
      <c r="J293" s="14"/>
      <c r="K293" s="14"/>
      <c r="L293" s="164"/>
    </row>
    <row r="294" spans="1:12" ht="15.75" x14ac:dyDescent="0.25">
      <c r="A294" s="163" t="s">
        <v>240</v>
      </c>
      <c r="B294" s="163" t="s">
        <v>241</v>
      </c>
      <c r="C294" s="163"/>
      <c r="D294" s="163"/>
      <c r="E294" s="118"/>
      <c r="F294" s="161"/>
      <c r="G294" s="161"/>
      <c r="H294" s="128"/>
      <c r="I294" s="14"/>
      <c r="J294" s="14"/>
      <c r="K294" s="14"/>
      <c r="L294" s="164"/>
    </row>
    <row r="295" spans="1:12" ht="15.75" x14ac:dyDescent="0.25">
      <c r="A295" s="163"/>
      <c r="B295" s="163"/>
      <c r="C295" s="163"/>
      <c r="D295" s="163"/>
      <c r="E295" s="118"/>
      <c r="F295" s="161"/>
      <c r="G295" s="161"/>
      <c r="H295" s="128"/>
      <c r="I295" s="14"/>
      <c r="J295" s="14"/>
      <c r="K295" s="14"/>
      <c r="L295" s="164"/>
    </row>
    <row r="296" spans="1:12" ht="15.75" x14ac:dyDescent="0.25">
      <c r="A296" s="163" t="s">
        <v>162</v>
      </c>
      <c r="B296" s="163" t="s">
        <v>242</v>
      </c>
      <c r="C296" s="163"/>
      <c r="D296" s="163"/>
      <c r="E296" s="118"/>
      <c r="F296" s="161"/>
      <c r="G296" s="161"/>
      <c r="H296" s="128"/>
      <c r="I296" s="14"/>
      <c r="J296" s="14"/>
      <c r="K296" s="14"/>
      <c r="L296" s="164"/>
    </row>
    <row r="297" spans="1:12" ht="15.75" x14ac:dyDescent="0.25">
      <c r="A297" s="163"/>
      <c r="B297" s="163" t="s">
        <v>243</v>
      </c>
      <c r="C297" s="163"/>
      <c r="D297" s="163"/>
      <c r="E297" s="118"/>
      <c r="F297" s="161"/>
      <c r="G297" s="161"/>
      <c r="H297" s="128"/>
      <c r="I297" s="14"/>
      <c r="J297" s="14"/>
      <c r="K297" s="14"/>
      <c r="L297" s="164"/>
    </row>
    <row r="298" spans="1:12" ht="15.75" x14ac:dyDescent="0.25">
      <c r="A298" s="163"/>
      <c r="B298" s="163" t="s">
        <v>244</v>
      </c>
      <c r="C298" s="163"/>
      <c r="D298" s="163"/>
      <c r="E298" s="118"/>
      <c r="F298" s="161"/>
      <c r="G298" s="161"/>
      <c r="H298" s="128"/>
      <c r="I298" s="14"/>
      <c r="J298" s="14"/>
      <c r="K298" s="14"/>
      <c r="L298" s="164"/>
    </row>
    <row r="299" spans="1:12" ht="15.75" x14ac:dyDescent="0.25">
      <c r="A299" s="163"/>
      <c r="B299" s="163" t="s">
        <v>245</v>
      </c>
      <c r="C299" s="163"/>
      <c r="D299" s="163"/>
      <c r="E299" s="118"/>
      <c r="F299" s="161"/>
      <c r="G299" s="161"/>
      <c r="H299" s="128"/>
      <c r="I299" s="14"/>
      <c r="J299" s="14"/>
      <c r="K299" s="14"/>
      <c r="L299" s="164"/>
    </row>
    <row r="300" spans="1:12" ht="15.75" x14ac:dyDescent="0.25">
      <c r="A300" s="163"/>
      <c r="B300" s="163" t="s">
        <v>246</v>
      </c>
      <c r="C300" s="163"/>
      <c r="D300" s="163"/>
      <c r="E300" s="118"/>
      <c r="F300" s="161"/>
      <c r="G300" s="161"/>
      <c r="H300" s="128"/>
      <c r="I300" s="14"/>
      <c r="J300" s="14"/>
      <c r="K300" s="14"/>
      <c r="L300" s="164"/>
    </row>
    <row r="301" spans="1:12" ht="15.75" x14ac:dyDescent="0.25">
      <c r="A301" s="163"/>
      <c r="B301" s="163" t="s">
        <v>247</v>
      </c>
      <c r="C301" s="163"/>
      <c r="D301" s="163"/>
      <c r="E301" s="118"/>
      <c r="F301" s="161"/>
      <c r="G301" s="161"/>
      <c r="H301" s="128"/>
      <c r="I301" s="14"/>
      <c r="J301" s="14"/>
      <c r="K301" s="14"/>
      <c r="L301" s="164"/>
    </row>
    <row r="302" spans="1:12" ht="15.75" x14ac:dyDescent="0.25">
      <c r="A302" s="163"/>
      <c r="B302" s="163"/>
      <c r="C302" s="163"/>
      <c r="D302" s="163"/>
      <c r="E302" s="118"/>
      <c r="F302" s="161"/>
      <c r="G302" s="161"/>
      <c r="H302" s="128"/>
      <c r="I302" s="14"/>
      <c r="J302" s="14"/>
      <c r="K302" s="14"/>
      <c r="L302" s="164"/>
    </row>
    <row r="303" spans="1:12" ht="15.75" x14ac:dyDescent="0.25">
      <c r="A303" s="163"/>
      <c r="B303" s="163"/>
      <c r="C303" s="163"/>
      <c r="D303" s="163"/>
      <c r="E303" s="118"/>
      <c r="F303" s="161"/>
      <c r="G303" s="161"/>
      <c r="H303" s="128"/>
      <c r="I303" s="14"/>
      <c r="J303" s="14"/>
      <c r="K303" s="14"/>
      <c r="L303" s="164"/>
    </row>
    <row r="304" spans="1:12" ht="15.75" x14ac:dyDescent="0.25">
      <c r="A304" s="163" t="s">
        <v>164</v>
      </c>
      <c r="B304" s="163" t="s">
        <v>248</v>
      </c>
      <c r="C304" s="163"/>
      <c r="D304" s="163"/>
      <c r="E304" s="118"/>
      <c r="F304" s="161"/>
      <c r="G304" s="161"/>
      <c r="H304" s="128"/>
      <c r="I304" s="14"/>
      <c r="J304" s="14"/>
      <c r="K304" s="14"/>
      <c r="L304" s="164"/>
    </row>
    <row r="305" spans="1:12" ht="15.75" x14ac:dyDescent="0.25">
      <c r="A305" s="163"/>
      <c r="B305" s="163" t="s">
        <v>249</v>
      </c>
      <c r="C305" s="163"/>
      <c r="D305" s="163"/>
      <c r="E305" s="118"/>
      <c r="F305" s="161"/>
      <c r="G305" s="161"/>
      <c r="H305" s="128"/>
      <c r="I305" s="14"/>
      <c r="J305" s="14"/>
      <c r="K305" s="14"/>
      <c r="L305" s="164"/>
    </row>
    <row r="306" spans="1:12" ht="15.75" x14ac:dyDescent="0.25">
      <c r="A306" s="163"/>
      <c r="B306" s="163" t="s">
        <v>250</v>
      </c>
      <c r="C306" s="163"/>
      <c r="D306" s="163"/>
      <c r="E306" s="118"/>
      <c r="F306" s="161"/>
      <c r="G306" s="161"/>
      <c r="H306" s="128"/>
      <c r="I306" s="14"/>
      <c r="J306" s="14"/>
      <c r="K306" s="14"/>
      <c r="L306" s="164"/>
    </row>
    <row r="307" spans="1:12" ht="15.75" x14ac:dyDescent="0.25">
      <c r="A307" s="163"/>
      <c r="B307" s="65" t="s">
        <v>251</v>
      </c>
      <c r="C307" s="163"/>
      <c r="D307" s="163"/>
      <c r="E307" s="118"/>
      <c r="F307" s="161"/>
      <c r="G307" s="161"/>
      <c r="H307" s="128"/>
      <c r="I307" s="14"/>
      <c r="J307" s="14"/>
      <c r="K307" s="14"/>
      <c r="L307" s="164"/>
    </row>
    <row r="308" spans="1:12" ht="15.75" x14ac:dyDescent="0.25">
      <c r="A308" s="163"/>
      <c r="B308" s="163" t="s">
        <v>252</v>
      </c>
      <c r="C308" s="163"/>
      <c r="D308" s="163"/>
      <c r="E308" s="118"/>
      <c r="F308" s="161"/>
      <c r="G308" s="161"/>
      <c r="H308" s="128"/>
      <c r="I308" s="14"/>
      <c r="J308" s="14"/>
      <c r="K308" s="14"/>
      <c r="L308" s="164"/>
    </row>
    <row r="309" spans="1:12" ht="15.75" x14ac:dyDescent="0.25">
      <c r="A309" s="163"/>
      <c r="B309" s="163" t="s">
        <v>253</v>
      </c>
      <c r="C309" s="34"/>
      <c r="D309" s="34"/>
      <c r="E309" s="128"/>
      <c r="F309" s="161"/>
      <c r="G309" s="161"/>
      <c r="H309" s="128"/>
      <c r="I309" s="14"/>
      <c r="J309" s="14"/>
      <c r="K309" s="14"/>
      <c r="L309" s="164"/>
    </row>
    <row r="310" spans="1:12" ht="15.75" x14ac:dyDescent="0.25">
      <c r="A310" s="163"/>
      <c r="B310" s="163" t="s">
        <v>254</v>
      </c>
      <c r="C310" s="163"/>
      <c r="D310" s="163"/>
      <c r="E310" s="118"/>
      <c r="F310" s="161"/>
      <c r="G310" s="161"/>
      <c r="H310" s="128"/>
      <c r="I310" s="14"/>
      <c r="J310" s="14"/>
      <c r="K310" s="14"/>
      <c r="L310" s="164"/>
    </row>
    <row r="311" spans="1:12" ht="15.75" x14ac:dyDescent="0.25">
      <c r="A311" s="163"/>
      <c r="B311" s="163"/>
      <c r="C311" s="163"/>
      <c r="D311" s="163"/>
      <c r="E311" s="118"/>
      <c r="F311" s="161"/>
      <c r="G311" s="161"/>
      <c r="H311" s="128"/>
      <c r="I311" s="14"/>
      <c r="J311" s="14"/>
      <c r="K311" s="14"/>
      <c r="L311" s="164"/>
    </row>
    <row r="312" spans="1:12" ht="15.75" x14ac:dyDescent="0.25">
      <c r="A312" s="163" t="s">
        <v>255</v>
      </c>
      <c r="B312" s="163" t="s">
        <v>256</v>
      </c>
      <c r="C312" s="163"/>
      <c r="D312" s="163"/>
      <c r="E312" s="118"/>
      <c r="F312" s="161"/>
      <c r="G312" s="161"/>
      <c r="H312" s="128"/>
      <c r="I312" s="14"/>
      <c r="J312" s="14"/>
      <c r="K312" s="14"/>
      <c r="L312" s="164"/>
    </row>
    <row r="313" spans="1:12" ht="15.75" x14ac:dyDescent="0.25">
      <c r="A313" s="163"/>
      <c r="B313" s="163" t="s">
        <v>257</v>
      </c>
      <c r="C313" s="163"/>
      <c r="D313" s="163"/>
      <c r="E313" s="118"/>
      <c r="F313" s="161"/>
      <c r="G313" s="161"/>
      <c r="H313" s="128"/>
      <c r="I313" s="14"/>
      <c r="J313" s="14"/>
      <c r="K313" s="14"/>
      <c r="L313" s="164"/>
    </row>
    <row r="314" spans="1:12" ht="15.75" x14ac:dyDescent="0.25">
      <c r="A314" s="163"/>
      <c r="B314" s="65" t="s">
        <v>258</v>
      </c>
      <c r="C314" s="163"/>
      <c r="D314" s="163"/>
      <c r="E314" s="118"/>
      <c r="F314" s="161"/>
      <c r="G314" s="161"/>
      <c r="H314" s="128"/>
      <c r="I314" s="14"/>
      <c r="J314" s="14"/>
      <c r="K314" s="14"/>
      <c r="L314" s="164"/>
    </row>
    <row r="315" spans="1:12" ht="15.75" x14ac:dyDescent="0.25">
      <c r="A315" s="163"/>
      <c r="B315" s="163" t="s">
        <v>259</v>
      </c>
      <c r="C315" s="163"/>
      <c r="D315" s="163"/>
      <c r="E315" s="118"/>
      <c r="F315" s="161"/>
      <c r="G315" s="161"/>
      <c r="H315" s="128"/>
      <c r="I315" s="14"/>
      <c r="J315" s="14"/>
      <c r="K315" s="14"/>
      <c r="L315" s="164"/>
    </row>
    <row r="316" spans="1:12" ht="15.75" x14ac:dyDescent="0.25">
      <c r="A316" s="163"/>
      <c r="B316" s="163" t="s">
        <v>260</v>
      </c>
      <c r="C316" s="34"/>
      <c r="D316" s="34"/>
      <c r="E316" s="128"/>
      <c r="F316" s="161"/>
      <c r="G316" s="161"/>
      <c r="H316" s="128"/>
      <c r="I316" s="14"/>
      <c r="J316" s="14"/>
      <c r="K316" s="14"/>
      <c r="L316" s="164"/>
    </row>
    <row r="317" spans="1:12" ht="15.75" x14ac:dyDescent="0.25">
      <c r="A317" s="163"/>
      <c r="B317" s="163"/>
      <c r="C317" s="163"/>
      <c r="D317" s="163"/>
      <c r="E317" s="118"/>
      <c r="F317" s="161"/>
      <c r="G317" s="161"/>
      <c r="H317" s="128"/>
      <c r="I317" s="14"/>
      <c r="J317" s="14"/>
      <c r="K317" s="14"/>
      <c r="L317" s="164"/>
    </row>
    <row r="318" spans="1:12" ht="15.75" x14ac:dyDescent="0.25">
      <c r="A318" s="163" t="s">
        <v>166</v>
      </c>
      <c r="B318" s="163" t="s">
        <v>261</v>
      </c>
      <c r="C318" s="163"/>
      <c r="D318" s="163"/>
      <c r="E318" s="118"/>
      <c r="F318" s="161"/>
      <c r="G318" s="161"/>
      <c r="H318" s="128"/>
      <c r="I318" s="14"/>
      <c r="J318" s="14"/>
      <c r="K318" s="14"/>
      <c r="L318" s="164"/>
    </row>
    <row r="319" spans="1:12" ht="15.75" x14ac:dyDescent="0.25">
      <c r="A319" s="163"/>
      <c r="B319" s="163" t="s">
        <v>262</v>
      </c>
      <c r="C319" s="163"/>
      <c r="D319" s="163"/>
      <c r="E319" s="118"/>
      <c r="F319" s="161"/>
      <c r="G319" s="161"/>
      <c r="H319" s="128"/>
      <c r="I319" s="14"/>
      <c r="J319" s="14"/>
      <c r="K319" s="14"/>
      <c r="L319" s="164"/>
    </row>
    <row r="320" spans="1:12" ht="15.75" x14ac:dyDescent="0.25">
      <c r="A320" s="163"/>
      <c r="B320" s="65" t="s">
        <v>263</v>
      </c>
      <c r="C320" s="163"/>
      <c r="D320" s="163"/>
      <c r="E320" s="118"/>
      <c r="F320" s="161"/>
      <c r="G320" s="161"/>
      <c r="H320" s="128"/>
      <c r="I320" s="14"/>
      <c r="J320" s="14"/>
      <c r="K320" s="14"/>
      <c r="L320" s="164"/>
    </row>
    <row r="321" spans="1:12" ht="15.75" x14ac:dyDescent="0.25">
      <c r="A321" s="163"/>
      <c r="B321" s="163" t="s">
        <v>264</v>
      </c>
      <c r="C321" s="163"/>
      <c r="D321" s="163"/>
      <c r="E321" s="118"/>
      <c r="F321" s="161"/>
      <c r="G321" s="161"/>
      <c r="H321" s="128"/>
      <c r="I321" s="14"/>
      <c r="J321" s="14"/>
      <c r="K321" s="14"/>
      <c r="L321" s="164"/>
    </row>
    <row r="322" spans="1:12" ht="15.75" x14ac:dyDescent="0.25">
      <c r="A322" s="163"/>
      <c r="B322" s="163" t="s">
        <v>265</v>
      </c>
      <c r="C322" s="34"/>
      <c r="D322" s="34"/>
      <c r="E322" s="128"/>
      <c r="F322" s="161"/>
      <c r="G322" s="161"/>
      <c r="H322" s="128"/>
      <c r="I322" s="14"/>
      <c r="J322" s="14"/>
      <c r="K322" s="14"/>
      <c r="L322" s="164"/>
    </row>
    <row r="323" spans="1:12" ht="15.75" x14ac:dyDescent="0.25">
      <c r="A323" s="163"/>
      <c r="B323" s="163" t="s">
        <v>266</v>
      </c>
      <c r="C323" s="163"/>
      <c r="D323" s="163"/>
      <c r="E323" s="118"/>
      <c r="F323" s="161"/>
      <c r="G323" s="161"/>
      <c r="H323" s="128"/>
      <c r="I323" s="14"/>
      <c r="J323" s="14"/>
      <c r="K323" s="14"/>
      <c r="L323" s="164"/>
    </row>
    <row r="324" spans="1:12" ht="15.75" x14ac:dyDescent="0.25">
      <c r="A324" s="163"/>
      <c r="B324" s="163" t="s">
        <v>267</v>
      </c>
      <c r="C324" s="163"/>
      <c r="D324" s="163"/>
      <c r="E324" s="118"/>
      <c r="F324" s="161"/>
      <c r="G324" s="161"/>
      <c r="H324" s="128"/>
      <c r="I324" s="14"/>
      <c r="J324" s="14"/>
      <c r="K324" s="14"/>
      <c r="L324" s="164"/>
    </row>
    <row r="325" spans="1:12" ht="15.75" x14ac:dyDescent="0.25">
      <c r="A325" s="163"/>
      <c r="B325" s="163" t="s">
        <v>268</v>
      </c>
      <c r="C325" s="163"/>
      <c r="D325" s="163"/>
      <c r="E325" s="118"/>
      <c r="F325" s="161"/>
      <c r="G325" s="161"/>
      <c r="H325" s="128"/>
      <c r="I325" s="14"/>
      <c r="J325" s="14"/>
      <c r="K325" s="14"/>
      <c r="L325" s="164"/>
    </row>
    <row r="326" spans="1:12" ht="15.75" x14ac:dyDescent="0.25">
      <c r="A326" s="163"/>
      <c r="B326" s="163"/>
      <c r="C326" s="163"/>
      <c r="D326" s="163"/>
      <c r="E326" s="118"/>
      <c r="F326" s="161"/>
      <c r="G326" s="161"/>
      <c r="H326" s="128"/>
      <c r="I326" s="14"/>
      <c r="J326" s="14"/>
      <c r="K326" s="14"/>
      <c r="L326" s="164"/>
    </row>
    <row r="327" spans="1:12" ht="15.75" x14ac:dyDescent="0.25">
      <c r="A327" s="163" t="s">
        <v>168</v>
      </c>
      <c r="B327" s="65" t="s">
        <v>269</v>
      </c>
      <c r="C327" s="163"/>
      <c r="D327" s="163"/>
      <c r="E327" s="118"/>
      <c r="F327" s="161"/>
      <c r="G327" s="161"/>
      <c r="H327" s="128"/>
      <c r="I327" s="14"/>
      <c r="J327" s="14"/>
      <c r="K327" s="14"/>
      <c r="L327" s="164"/>
    </row>
    <row r="328" spans="1:12" ht="15.75" x14ac:dyDescent="0.25">
      <c r="A328" s="163"/>
      <c r="B328" s="163" t="s">
        <v>270</v>
      </c>
      <c r="C328" s="163"/>
      <c r="D328" s="163"/>
      <c r="E328" s="118"/>
      <c r="F328" s="161"/>
      <c r="G328" s="161"/>
      <c r="H328" s="128"/>
      <c r="I328" s="14"/>
      <c r="J328" s="14"/>
      <c r="K328" s="14"/>
      <c r="L328" s="164"/>
    </row>
    <row r="329" spans="1:12" ht="15.75" x14ac:dyDescent="0.25">
      <c r="A329" s="163"/>
      <c r="B329" s="163"/>
      <c r="C329" s="34"/>
      <c r="D329" s="34"/>
      <c r="E329" s="128"/>
      <c r="F329" s="161"/>
      <c r="G329" s="161"/>
      <c r="H329" s="128"/>
      <c r="I329" s="14"/>
      <c r="J329" s="14"/>
      <c r="K329" s="14"/>
      <c r="L329" s="164"/>
    </row>
    <row r="330" spans="1:12" ht="15.75" x14ac:dyDescent="0.25">
      <c r="A330" s="163" t="s">
        <v>271</v>
      </c>
      <c r="B330" s="163" t="s">
        <v>272</v>
      </c>
      <c r="C330" s="34"/>
      <c r="D330" s="34"/>
      <c r="E330" s="128"/>
      <c r="F330" s="161"/>
      <c r="G330" s="161"/>
      <c r="H330" s="128"/>
      <c r="I330" s="14"/>
      <c r="J330" s="14"/>
      <c r="K330" s="14"/>
      <c r="L330" s="164"/>
    </row>
    <row r="331" spans="1:12" ht="15.75" x14ac:dyDescent="0.25">
      <c r="A331" s="163"/>
      <c r="B331" s="163"/>
      <c r="C331" s="163"/>
      <c r="D331" s="163"/>
      <c r="E331" s="118"/>
      <c r="F331" s="161"/>
      <c r="G331" s="161"/>
      <c r="H331" s="128"/>
      <c r="I331" s="14"/>
      <c r="J331" s="14"/>
      <c r="K331" s="14"/>
      <c r="L331" s="164"/>
    </row>
    <row r="332" spans="1:12" ht="15.75" x14ac:dyDescent="0.25">
      <c r="A332" s="163" t="s">
        <v>170</v>
      </c>
      <c r="B332" s="163" t="s">
        <v>273</v>
      </c>
      <c r="C332" s="163"/>
      <c r="D332" s="163"/>
      <c r="E332" s="118"/>
      <c r="F332" s="161"/>
      <c r="G332" s="161"/>
      <c r="H332" s="128"/>
      <c r="I332" s="14"/>
      <c r="J332" s="14"/>
      <c r="K332" s="14"/>
      <c r="L332" s="164"/>
    </row>
    <row r="333" spans="1:12" ht="15.75" x14ac:dyDescent="0.25">
      <c r="A333" s="163"/>
      <c r="B333" s="163" t="s">
        <v>274</v>
      </c>
      <c r="C333" s="163"/>
      <c r="D333" s="163"/>
      <c r="E333" s="118"/>
      <c r="F333" s="161"/>
      <c r="G333" s="161"/>
      <c r="H333" s="128"/>
      <c r="I333" s="14"/>
      <c r="J333" s="14"/>
      <c r="K333" s="14"/>
      <c r="L333" s="164"/>
    </row>
    <row r="334" spans="1:12" ht="15.75" x14ac:dyDescent="0.25">
      <c r="A334" s="163"/>
      <c r="B334" s="163"/>
      <c r="C334" s="163"/>
      <c r="D334" s="163"/>
      <c r="E334" s="118"/>
      <c r="F334" s="161"/>
      <c r="G334" s="161"/>
      <c r="H334" s="128"/>
      <c r="I334" s="14"/>
      <c r="J334" s="14"/>
      <c r="K334" s="14"/>
      <c r="L334" s="164"/>
    </row>
    <row r="335" spans="1:12" ht="15.75" x14ac:dyDescent="0.25">
      <c r="A335" s="163" t="s">
        <v>275</v>
      </c>
      <c r="B335" s="163" t="s">
        <v>276</v>
      </c>
      <c r="C335" s="163"/>
      <c r="D335" s="163"/>
      <c r="E335" s="118"/>
      <c r="F335" s="161"/>
      <c r="G335" s="161"/>
      <c r="H335" s="128"/>
      <c r="I335" s="14"/>
      <c r="J335" s="14"/>
      <c r="K335" s="14"/>
      <c r="L335" s="164"/>
    </row>
    <row r="336" spans="1:12" ht="15.75" x14ac:dyDescent="0.25">
      <c r="A336" s="163"/>
      <c r="B336" s="163" t="s">
        <v>277</v>
      </c>
      <c r="C336" s="163"/>
      <c r="D336" s="163"/>
      <c r="E336" s="118"/>
      <c r="F336" s="161"/>
      <c r="G336" s="161"/>
      <c r="H336" s="128"/>
      <c r="I336" s="14"/>
      <c r="J336" s="14"/>
      <c r="K336" s="14"/>
      <c r="L336" s="164"/>
    </row>
    <row r="337" spans="1:12" ht="15.75" x14ac:dyDescent="0.25">
      <c r="A337" s="163"/>
      <c r="B337" s="163" t="s">
        <v>278</v>
      </c>
      <c r="C337" s="163"/>
      <c r="D337" s="163"/>
      <c r="E337" s="118"/>
      <c r="F337" s="161"/>
      <c r="G337" s="161"/>
      <c r="H337" s="128"/>
      <c r="I337" s="14"/>
      <c r="J337" s="14"/>
      <c r="K337" s="14"/>
      <c r="L337" s="164"/>
    </row>
    <row r="338" spans="1:12" ht="15.75" x14ac:dyDescent="0.25">
      <c r="A338" s="163"/>
      <c r="B338" s="163"/>
      <c r="C338" s="163"/>
      <c r="D338" s="163"/>
      <c r="E338" s="118"/>
      <c r="F338" s="161"/>
      <c r="G338" s="161"/>
      <c r="H338" s="128"/>
      <c r="I338" s="14"/>
      <c r="J338" s="14"/>
      <c r="K338" s="14"/>
      <c r="L338" s="164"/>
    </row>
    <row r="339" spans="1:12" ht="15.75" x14ac:dyDescent="0.25">
      <c r="A339" s="163" t="s">
        <v>279</v>
      </c>
      <c r="B339" s="163" t="s">
        <v>280</v>
      </c>
      <c r="C339" s="163"/>
      <c r="D339" s="163"/>
      <c r="E339" s="118"/>
      <c r="F339" s="161"/>
      <c r="G339" s="161"/>
      <c r="H339" s="128"/>
      <c r="I339" s="14"/>
      <c r="J339" s="14"/>
      <c r="K339" s="14"/>
      <c r="L339" s="164"/>
    </row>
    <row r="340" spans="1:12" ht="15.75" x14ac:dyDescent="0.25">
      <c r="A340" s="163"/>
      <c r="B340" s="163"/>
      <c r="C340" s="163"/>
      <c r="D340" s="163"/>
      <c r="E340" s="118"/>
      <c r="F340" s="161"/>
      <c r="G340" s="161"/>
      <c r="H340" s="128"/>
      <c r="I340" s="14"/>
      <c r="J340" s="14"/>
      <c r="K340" s="14"/>
      <c r="L340" s="164"/>
    </row>
    <row r="341" spans="1:12" ht="15.75" x14ac:dyDescent="0.25">
      <c r="A341" s="163" t="s">
        <v>281</v>
      </c>
      <c r="B341" s="163" t="s">
        <v>282</v>
      </c>
      <c r="C341" s="163"/>
      <c r="D341" s="163"/>
      <c r="E341" s="118"/>
      <c r="F341" s="161"/>
      <c r="G341" s="161"/>
      <c r="H341" s="128"/>
      <c r="I341" s="14"/>
      <c r="J341" s="14"/>
      <c r="K341" s="14"/>
      <c r="L341" s="164"/>
    </row>
    <row r="342" spans="1:12" ht="15.75" x14ac:dyDescent="0.25">
      <c r="A342" s="163"/>
      <c r="B342" s="163"/>
      <c r="C342" s="163"/>
      <c r="D342" s="163"/>
      <c r="E342" s="118"/>
      <c r="F342" s="161"/>
      <c r="G342" s="161"/>
      <c r="H342" s="128"/>
      <c r="I342" s="14"/>
      <c r="J342" s="14"/>
      <c r="K342" s="14"/>
      <c r="L342" s="164"/>
    </row>
    <row r="343" spans="1:12" ht="15.75" x14ac:dyDescent="0.25">
      <c r="A343" s="163" t="s">
        <v>172</v>
      </c>
      <c r="B343" s="163" t="s">
        <v>283</v>
      </c>
      <c r="C343" s="163"/>
      <c r="D343" s="163"/>
      <c r="E343" s="118"/>
      <c r="F343" s="161"/>
      <c r="G343" s="161"/>
      <c r="H343" s="128"/>
      <c r="I343" s="14"/>
      <c r="J343" s="14"/>
      <c r="K343" s="14"/>
      <c r="L343" s="164"/>
    </row>
    <row r="344" spans="1:12" ht="15.75" x14ac:dyDescent="0.25">
      <c r="A344" s="163"/>
      <c r="B344" s="163" t="s">
        <v>284</v>
      </c>
      <c r="C344" s="163"/>
      <c r="D344" s="163"/>
      <c r="E344" s="118"/>
      <c r="F344" s="161"/>
      <c r="G344" s="161"/>
      <c r="H344" s="128"/>
      <c r="I344" s="14"/>
      <c r="J344" s="14"/>
      <c r="K344" s="14"/>
      <c r="L344" s="164"/>
    </row>
    <row r="345" spans="1:12" ht="15.75" x14ac:dyDescent="0.25">
      <c r="A345" s="163"/>
      <c r="B345" s="163" t="s">
        <v>285</v>
      </c>
      <c r="C345" s="163"/>
      <c r="D345" s="163"/>
      <c r="E345" s="118"/>
      <c r="F345" s="161"/>
      <c r="G345" s="161"/>
      <c r="H345" s="128"/>
      <c r="I345" s="14"/>
      <c r="J345" s="14"/>
      <c r="K345" s="14"/>
      <c r="L345" s="164"/>
    </row>
    <row r="346" spans="1:12" ht="15.75" x14ac:dyDescent="0.25">
      <c r="A346" s="163"/>
      <c r="B346" s="163"/>
      <c r="C346" s="163"/>
      <c r="D346" s="163"/>
      <c r="E346" s="118"/>
      <c r="F346" s="161"/>
      <c r="G346" s="161"/>
      <c r="H346" s="128"/>
      <c r="I346" s="14"/>
      <c r="J346" s="14"/>
      <c r="K346" s="14"/>
      <c r="L346" s="164"/>
    </row>
    <row r="347" spans="1:12" ht="15.75" x14ac:dyDescent="0.25">
      <c r="A347" s="163" t="s">
        <v>286</v>
      </c>
      <c r="B347" s="163" t="s">
        <v>287</v>
      </c>
      <c r="C347" s="163"/>
      <c r="D347" s="163"/>
      <c r="E347" s="118"/>
      <c r="F347" s="161"/>
      <c r="G347" s="161"/>
      <c r="H347" s="128"/>
      <c r="I347" s="14"/>
      <c r="J347" s="14"/>
      <c r="K347" s="14"/>
      <c r="L347" s="164"/>
    </row>
    <row r="348" spans="1:12" ht="15.75" x14ac:dyDescent="0.25">
      <c r="A348" s="163"/>
      <c r="B348" s="163" t="s">
        <v>288</v>
      </c>
      <c r="C348" s="163"/>
      <c r="D348" s="163"/>
      <c r="E348" s="118"/>
      <c r="F348" s="161"/>
      <c r="G348" s="161"/>
      <c r="H348" s="128"/>
      <c r="I348" s="14"/>
      <c r="J348" s="14"/>
      <c r="K348" s="14"/>
      <c r="L348" s="164"/>
    </row>
    <row r="349" spans="1:12" ht="15.75" x14ac:dyDescent="0.25">
      <c r="A349" s="163"/>
      <c r="B349" s="163" t="s">
        <v>289</v>
      </c>
      <c r="C349" s="163"/>
      <c r="D349" s="163"/>
      <c r="E349" s="118"/>
      <c r="F349" s="161"/>
      <c r="G349" s="161"/>
      <c r="H349" s="128"/>
      <c r="I349" s="14"/>
      <c r="J349" s="14"/>
      <c r="K349" s="14"/>
      <c r="L349" s="164"/>
    </row>
    <row r="350" spans="1:12" ht="15.75" x14ac:dyDescent="0.25">
      <c r="A350" s="163"/>
      <c r="B350" s="163" t="s">
        <v>290</v>
      </c>
      <c r="C350" s="163"/>
      <c r="D350" s="163"/>
      <c r="E350" s="118"/>
      <c r="F350" s="161"/>
      <c r="G350" s="161"/>
      <c r="H350" s="128"/>
      <c r="I350" s="14"/>
      <c r="J350" s="14"/>
      <c r="K350" s="14"/>
      <c r="L350" s="164"/>
    </row>
    <row r="351" spans="1:12" ht="15.75" x14ac:dyDescent="0.25">
      <c r="A351" s="163"/>
      <c r="B351" s="65" t="s">
        <v>291</v>
      </c>
      <c r="C351" s="163"/>
      <c r="D351" s="163"/>
      <c r="E351" s="118"/>
      <c r="F351" s="161"/>
      <c r="G351" s="161"/>
      <c r="H351" s="128"/>
      <c r="I351" s="14"/>
      <c r="J351" s="14"/>
      <c r="K351" s="14"/>
      <c r="L351" s="164"/>
    </row>
    <row r="352" spans="1:12" ht="15.75" x14ac:dyDescent="0.25">
      <c r="A352" s="163"/>
      <c r="B352" s="163" t="s">
        <v>292</v>
      </c>
      <c r="C352" s="163"/>
      <c r="D352" s="163"/>
      <c r="E352" s="118"/>
      <c r="F352" s="161"/>
      <c r="G352" s="161"/>
      <c r="H352" s="128"/>
      <c r="I352" s="14"/>
      <c r="J352" s="14"/>
      <c r="K352" s="14"/>
      <c r="L352" s="164"/>
    </row>
    <row r="353" spans="1:12" ht="15.75" x14ac:dyDescent="0.25">
      <c r="A353" s="163"/>
      <c r="B353" s="163"/>
      <c r="C353" s="34"/>
      <c r="D353" s="34"/>
      <c r="E353" s="128"/>
      <c r="F353" s="161"/>
      <c r="G353" s="161"/>
      <c r="H353" s="128"/>
      <c r="I353" s="14"/>
      <c r="J353" s="14"/>
      <c r="K353" s="14"/>
      <c r="L353" s="164"/>
    </row>
    <row r="354" spans="1:12" ht="15.75" x14ac:dyDescent="0.25">
      <c r="A354" s="163" t="s">
        <v>293</v>
      </c>
      <c r="B354" s="163" t="s">
        <v>294</v>
      </c>
      <c r="C354" s="163"/>
      <c r="D354" s="163"/>
      <c r="E354" s="118"/>
      <c r="F354" s="161"/>
      <c r="G354" s="161"/>
      <c r="H354" s="128"/>
      <c r="I354" s="14"/>
      <c r="J354" s="14"/>
      <c r="K354" s="14"/>
      <c r="L354" s="164"/>
    </row>
    <row r="355" spans="1:12" ht="15.75" x14ac:dyDescent="0.25">
      <c r="A355" s="163"/>
      <c r="B355" s="163" t="s">
        <v>295</v>
      </c>
      <c r="C355" s="163"/>
      <c r="D355" s="163"/>
      <c r="E355" s="118"/>
      <c r="F355" s="161"/>
      <c r="G355" s="161"/>
      <c r="H355" s="128"/>
      <c r="I355" s="14"/>
      <c r="J355" s="14"/>
      <c r="K355" s="14"/>
      <c r="L355" s="164"/>
    </row>
    <row r="356" spans="1:12" ht="15.75" x14ac:dyDescent="0.25">
      <c r="A356" s="163"/>
      <c r="B356" s="163" t="s">
        <v>296</v>
      </c>
      <c r="C356" s="163"/>
      <c r="D356" s="163"/>
      <c r="E356" s="118"/>
      <c r="F356" s="161"/>
      <c r="G356" s="161"/>
      <c r="H356" s="128"/>
      <c r="I356" s="14"/>
      <c r="J356" s="14"/>
      <c r="K356" s="14"/>
      <c r="L356" s="164"/>
    </row>
    <row r="357" spans="1:12" ht="15.75" x14ac:dyDescent="0.25">
      <c r="A357" s="163"/>
      <c r="B357" s="163"/>
      <c r="C357" s="163"/>
      <c r="D357" s="163"/>
      <c r="E357" s="118"/>
      <c r="F357" s="161"/>
      <c r="G357" s="161"/>
      <c r="H357" s="128"/>
      <c r="I357" s="14"/>
      <c r="J357" s="14"/>
      <c r="K357" s="14"/>
      <c r="L357" s="164"/>
    </row>
    <row r="358" spans="1:12" ht="15.75" x14ac:dyDescent="0.25">
      <c r="A358" s="163" t="s">
        <v>174</v>
      </c>
      <c r="B358" s="163" t="s">
        <v>297</v>
      </c>
      <c r="C358" s="163"/>
      <c r="D358" s="163"/>
      <c r="E358" s="118"/>
      <c r="F358" s="161"/>
      <c r="G358" s="161"/>
      <c r="H358" s="128"/>
      <c r="I358" s="14"/>
      <c r="J358" s="14"/>
      <c r="K358" s="14"/>
      <c r="L358" s="164"/>
    </row>
    <row r="359" spans="1:12" ht="15.75" x14ac:dyDescent="0.25">
      <c r="A359" s="163"/>
      <c r="B359" s="163" t="s">
        <v>298</v>
      </c>
      <c r="C359" s="163"/>
      <c r="D359" s="163"/>
      <c r="E359" s="118"/>
      <c r="F359" s="161"/>
      <c r="G359" s="161"/>
      <c r="H359" s="128"/>
      <c r="I359" s="14"/>
      <c r="J359" s="14"/>
      <c r="K359" s="14"/>
      <c r="L359" s="164"/>
    </row>
    <row r="360" spans="1:12" ht="15.75" x14ac:dyDescent="0.25">
      <c r="A360" s="163"/>
      <c r="B360" s="163" t="s">
        <v>299</v>
      </c>
      <c r="C360" s="163"/>
      <c r="D360" s="163"/>
      <c r="E360" s="118"/>
      <c r="F360" s="161"/>
      <c r="G360" s="161"/>
      <c r="H360" s="128"/>
      <c r="I360" s="14"/>
      <c r="J360" s="14"/>
      <c r="K360" s="14"/>
      <c r="L360" s="164"/>
    </row>
    <row r="361" spans="1:12" ht="15.75" x14ac:dyDescent="0.25">
      <c r="A361" s="163"/>
      <c r="B361" s="163" t="s">
        <v>300</v>
      </c>
      <c r="C361" s="163"/>
      <c r="D361" s="163"/>
      <c r="E361" s="118"/>
      <c r="F361" s="161"/>
      <c r="G361" s="161"/>
      <c r="H361" s="128"/>
      <c r="I361" s="14"/>
      <c r="J361" s="14"/>
      <c r="K361" s="14"/>
      <c r="L361" s="164"/>
    </row>
    <row r="362" spans="1:12" ht="15.75" x14ac:dyDescent="0.25">
      <c r="A362" s="163"/>
      <c r="B362" s="163"/>
      <c r="C362" s="163"/>
      <c r="D362" s="163"/>
      <c r="E362" s="118"/>
      <c r="F362" s="161"/>
      <c r="G362" s="161"/>
      <c r="H362" s="128"/>
      <c r="I362" s="14"/>
      <c r="J362" s="14"/>
      <c r="K362" s="14"/>
      <c r="L362" s="164"/>
    </row>
    <row r="363" spans="1:12" ht="15.75" x14ac:dyDescent="0.25">
      <c r="A363" s="163" t="s">
        <v>176</v>
      </c>
      <c r="B363" s="163" t="s">
        <v>301</v>
      </c>
      <c r="C363" s="163"/>
      <c r="D363" s="163"/>
      <c r="E363" s="118"/>
      <c r="F363" s="161"/>
      <c r="G363" s="161"/>
      <c r="H363" s="128"/>
      <c r="I363" s="14"/>
      <c r="J363" s="14"/>
      <c r="K363" s="14"/>
      <c r="L363" s="164"/>
    </row>
    <row r="364" spans="1:12" ht="15.75" x14ac:dyDescent="0.25">
      <c r="A364" s="163"/>
      <c r="B364" s="163"/>
      <c r="C364" s="163"/>
      <c r="D364" s="163"/>
      <c r="E364" s="118"/>
      <c r="F364" s="161"/>
      <c r="G364" s="161"/>
      <c r="H364" s="128"/>
      <c r="I364" s="14"/>
      <c r="J364" s="14"/>
      <c r="K364" s="14"/>
      <c r="L364" s="164"/>
    </row>
    <row r="365" spans="1:12" ht="15.75" x14ac:dyDescent="0.25">
      <c r="A365" s="163" t="s">
        <v>302</v>
      </c>
      <c r="B365" s="163" t="s">
        <v>303</v>
      </c>
      <c r="C365" s="163"/>
      <c r="D365" s="163"/>
      <c r="E365" s="118"/>
      <c r="F365" s="161"/>
      <c r="G365" s="161"/>
      <c r="H365" s="128"/>
      <c r="I365" s="14"/>
      <c r="J365" s="14"/>
      <c r="K365" s="14"/>
      <c r="L365" s="164"/>
    </row>
    <row r="366" spans="1:12" ht="15.75" x14ac:dyDescent="0.25">
      <c r="A366" s="163"/>
      <c r="B366" s="163"/>
      <c r="C366" s="163"/>
      <c r="D366" s="163"/>
      <c r="E366" s="118"/>
      <c r="F366" s="161"/>
      <c r="G366" s="161"/>
      <c r="H366" s="128"/>
      <c r="I366" s="14"/>
      <c r="J366" s="14"/>
      <c r="K366" s="14"/>
      <c r="L366" s="164"/>
    </row>
    <row r="367" spans="1:12" ht="15.75" x14ac:dyDescent="0.25">
      <c r="A367" s="163" t="s">
        <v>304</v>
      </c>
      <c r="B367" s="163" t="s">
        <v>305</v>
      </c>
      <c r="C367" s="163"/>
      <c r="D367" s="163"/>
      <c r="E367" s="118"/>
      <c r="F367" s="161"/>
      <c r="G367" s="161"/>
      <c r="H367" s="128"/>
      <c r="I367" s="14"/>
      <c r="J367" s="14"/>
      <c r="K367" s="14"/>
      <c r="L367" s="164"/>
    </row>
    <row r="368" spans="1:12" ht="15.75" x14ac:dyDescent="0.25">
      <c r="A368" s="163"/>
      <c r="B368" s="163" t="s">
        <v>306</v>
      </c>
      <c r="C368" s="163"/>
      <c r="D368" s="163"/>
      <c r="E368" s="118"/>
      <c r="F368" s="161"/>
      <c r="G368" s="161"/>
      <c r="H368" s="128"/>
      <c r="I368" s="14"/>
      <c r="J368" s="14"/>
      <c r="K368" s="14"/>
      <c r="L368" s="164"/>
    </row>
  </sheetData>
  <pageMargins left="0.70866141732283472" right="0.31496062992125984" top="0.59055118110236227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27" sqref="D27"/>
    </sheetView>
  </sheetViews>
  <sheetFormatPr defaultRowHeight="15" x14ac:dyDescent="0.25"/>
  <cols>
    <col min="1" max="1" width="14.7109375" customWidth="1"/>
    <col min="4" max="4" width="36.42578125" customWidth="1"/>
    <col min="5" max="5" width="24.140625" customWidth="1"/>
  </cols>
  <sheetData>
    <row r="1" spans="1:6" ht="15.75" x14ac:dyDescent="0.25">
      <c r="D1" s="334"/>
      <c r="E1" s="335"/>
    </row>
    <row r="2" spans="1:6" ht="23.25" x14ac:dyDescent="0.35">
      <c r="B2" s="336" t="s">
        <v>330</v>
      </c>
      <c r="C2" s="337"/>
      <c r="D2" s="337"/>
      <c r="E2" s="338"/>
      <c r="F2" s="339"/>
    </row>
    <row r="3" spans="1:6" ht="23.25" x14ac:dyDescent="0.35">
      <c r="B3" s="340"/>
      <c r="C3" s="340"/>
      <c r="D3" s="340"/>
      <c r="E3" s="340"/>
    </row>
    <row r="4" spans="1:6" ht="23.25" x14ac:dyDescent="0.35">
      <c r="B4" s="340"/>
      <c r="C4" s="340"/>
      <c r="D4" s="340"/>
      <c r="E4" s="341"/>
    </row>
    <row r="5" spans="1:6" ht="18.75" thickBot="1" x14ac:dyDescent="0.3">
      <c r="B5" s="342"/>
      <c r="C5" s="342"/>
      <c r="D5" s="342"/>
      <c r="E5" s="343"/>
    </row>
    <row r="6" spans="1:6" ht="18.75" thickBot="1" x14ac:dyDescent="0.3">
      <c r="B6" s="344" t="s">
        <v>2</v>
      </c>
      <c r="C6" s="345"/>
      <c r="D6" s="345"/>
      <c r="E6" s="346"/>
    </row>
    <row r="7" spans="1:6" ht="18" x14ac:dyDescent="0.25">
      <c r="B7" s="347" t="s">
        <v>322</v>
      </c>
      <c r="C7" s="348"/>
      <c r="D7" s="348"/>
      <c r="E7" s="349">
        <v>329</v>
      </c>
    </row>
    <row r="8" spans="1:6" ht="18" x14ac:dyDescent="0.25">
      <c r="B8" s="350" t="s">
        <v>323</v>
      </c>
      <c r="C8" s="351"/>
      <c r="D8" s="351"/>
      <c r="E8" s="352">
        <v>18</v>
      </c>
    </row>
    <row r="9" spans="1:6" ht="18.75" thickBot="1" x14ac:dyDescent="0.3">
      <c r="B9" s="353" t="s">
        <v>324</v>
      </c>
      <c r="C9" s="354"/>
      <c r="D9" s="354"/>
      <c r="E9" s="355">
        <v>0</v>
      </c>
    </row>
    <row r="10" spans="1:6" ht="18.75" thickBot="1" x14ac:dyDescent="0.3">
      <c r="B10" s="356" t="s">
        <v>325</v>
      </c>
      <c r="C10" s="357"/>
      <c r="D10" s="357"/>
      <c r="E10" s="358">
        <f>SUM(E7:E9)</f>
        <v>347</v>
      </c>
    </row>
    <row r="11" spans="1:6" ht="18" x14ac:dyDescent="0.25">
      <c r="B11" s="359"/>
      <c r="C11" s="359"/>
      <c r="D11" s="359"/>
      <c r="E11" s="360"/>
    </row>
    <row r="12" spans="1:6" ht="18" x14ac:dyDescent="0.25">
      <c r="B12" s="359"/>
      <c r="C12" s="359"/>
      <c r="D12" s="359"/>
      <c r="E12" s="360"/>
    </row>
    <row r="13" spans="1:6" ht="18" x14ac:dyDescent="0.25">
      <c r="B13" s="359"/>
      <c r="C13" s="359"/>
      <c r="D13" s="359"/>
      <c r="E13" s="360"/>
    </row>
    <row r="14" spans="1:6" ht="18.75" thickBot="1" x14ac:dyDescent="0.3">
      <c r="B14" s="359"/>
      <c r="C14" s="359"/>
      <c r="D14" s="359"/>
      <c r="E14" s="360"/>
    </row>
    <row r="15" spans="1:6" ht="18.75" thickBot="1" x14ac:dyDescent="0.3">
      <c r="B15" s="344" t="s">
        <v>3</v>
      </c>
      <c r="C15" s="345"/>
      <c r="D15" s="345"/>
      <c r="E15" s="361"/>
    </row>
    <row r="16" spans="1:6" ht="18" x14ac:dyDescent="0.25">
      <c r="A16" s="362"/>
      <c r="B16" s="347" t="s">
        <v>326</v>
      </c>
      <c r="C16" s="348"/>
      <c r="D16" s="348"/>
      <c r="E16" s="349">
        <v>202</v>
      </c>
    </row>
    <row r="17" spans="1:5" ht="18" x14ac:dyDescent="0.25">
      <c r="A17" s="362"/>
      <c r="B17" s="363" t="s">
        <v>327</v>
      </c>
      <c r="C17" s="364"/>
      <c r="D17" s="364"/>
      <c r="E17" s="352">
        <v>25</v>
      </c>
    </row>
    <row r="18" spans="1:5" ht="18.75" thickBot="1" x14ac:dyDescent="0.3">
      <c r="A18" s="362"/>
      <c r="B18" s="353" t="s">
        <v>328</v>
      </c>
      <c r="C18" s="354"/>
      <c r="D18" s="354"/>
      <c r="E18" s="365">
        <v>120</v>
      </c>
    </row>
    <row r="19" spans="1:5" ht="18.75" thickBot="1" x14ac:dyDescent="0.3">
      <c r="B19" s="356" t="s">
        <v>325</v>
      </c>
      <c r="C19" s="357"/>
      <c r="D19" s="357"/>
      <c r="E19" s="358">
        <f>SUM(E16:E18)</f>
        <v>347</v>
      </c>
    </row>
    <row r="23" spans="1:5" x14ac:dyDescent="0.25">
      <c r="B23" s="290" t="s">
        <v>127</v>
      </c>
      <c r="C23" s="290"/>
      <c r="D23" s="290"/>
    </row>
    <row r="24" spans="1:5" x14ac:dyDescent="0.25">
      <c r="B24" s="290"/>
      <c r="C24" s="290"/>
      <c r="D24" s="290"/>
    </row>
    <row r="25" spans="1:5" x14ac:dyDescent="0.25">
      <c r="B25" s="290" t="s">
        <v>329</v>
      </c>
      <c r="C25" s="366"/>
      <c r="D25" s="290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6"/>
  <sheetViews>
    <sheetView topLeftCell="A43" workbookViewId="0">
      <selection activeCell="H73" sqref="H73"/>
    </sheetView>
  </sheetViews>
  <sheetFormatPr defaultRowHeight="15" x14ac:dyDescent="0.25"/>
  <cols>
    <col min="1" max="1" width="11.42578125" customWidth="1"/>
    <col min="2" max="2" width="12.28515625" customWidth="1"/>
    <col min="3" max="3" width="10.42578125" customWidth="1"/>
    <col min="8" max="8" width="15.42578125" customWidth="1"/>
    <col min="9" max="9" width="20.28515625" customWidth="1"/>
  </cols>
  <sheetData>
    <row r="1" spans="2:11" ht="27.75" x14ac:dyDescent="0.4">
      <c r="B1" s="367"/>
      <c r="C1" s="368"/>
      <c r="D1" s="368"/>
      <c r="E1" s="368"/>
      <c r="F1" s="367"/>
      <c r="G1" s="368"/>
    </row>
    <row r="2" spans="2:11" ht="27" x14ac:dyDescent="0.35">
      <c r="B2" s="369" t="s">
        <v>121</v>
      </c>
      <c r="C2" s="370"/>
      <c r="D2" s="370"/>
      <c r="E2" s="370"/>
      <c r="F2" s="370"/>
      <c r="G2" s="370"/>
      <c r="H2" s="371"/>
    </row>
    <row r="3" spans="2:11" ht="15.75" x14ac:dyDescent="0.25">
      <c r="B3" s="331" t="s">
        <v>331</v>
      </c>
      <c r="C3" s="331"/>
      <c r="D3" s="331"/>
      <c r="E3" s="331"/>
      <c r="F3" s="331"/>
      <c r="G3" s="331"/>
      <c r="H3" s="331"/>
      <c r="I3" s="331"/>
      <c r="J3" s="331"/>
      <c r="K3" s="331"/>
    </row>
    <row r="4" spans="2:11" ht="16.5" thickBot="1" x14ac:dyDescent="0.3">
      <c r="B4" s="331"/>
      <c r="C4" s="331"/>
      <c r="D4" s="331"/>
      <c r="E4" s="331"/>
      <c r="F4" s="331"/>
      <c r="G4" s="331"/>
      <c r="H4" s="331"/>
      <c r="I4" s="331"/>
      <c r="J4" s="331"/>
      <c r="K4" s="331"/>
    </row>
    <row r="5" spans="2:11" ht="16.5" thickBot="1" x14ac:dyDescent="0.3">
      <c r="B5" s="372" t="s">
        <v>332</v>
      </c>
      <c r="C5" s="373" t="s">
        <v>333</v>
      </c>
      <c r="D5" s="374" t="s">
        <v>334</v>
      </c>
      <c r="E5" s="375"/>
      <c r="F5" s="376" t="s">
        <v>335</v>
      </c>
      <c r="G5" s="377"/>
      <c r="H5" s="377"/>
      <c r="I5" s="378" t="s">
        <v>336</v>
      </c>
      <c r="J5" s="331"/>
      <c r="K5" s="331"/>
    </row>
    <row r="6" spans="2:11" ht="15.75" x14ac:dyDescent="0.25">
      <c r="B6" s="379" t="s">
        <v>337</v>
      </c>
      <c r="C6" s="380"/>
      <c r="D6" s="381"/>
      <c r="E6" s="382"/>
      <c r="F6" s="382"/>
      <c r="G6" s="382"/>
      <c r="H6" s="382"/>
      <c r="I6" s="383"/>
      <c r="J6" s="331"/>
      <c r="K6" s="331"/>
    </row>
    <row r="7" spans="2:11" ht="15.75" x14ac:dyDescent="0.25">
      <c r="B7" s="384">
        <v>2212</v>
      </c>
      <c r="C7" s="385">
        <v>6121</v>
      </c>
      <c r="D7" s="385">
        <v>5231</v>
      </c>
      <c r="E7" s="385"/>
      <c r="F7" s="385" t="s">
        <v>338</v>
      </c>
      <c r="G7" s="385"/>
      <c r="H7" s="385"/>
      <c r="I7" s="386">
        <v>1000000</v>
      </c>
      <c r="J7" s="331"/>
      <c r="K7" s="331"/>
    </row>
    <row r="8" spans="2:11" ht="15.75" x14ac:dyDescent="0.25">
      <c r="B8" s="384">
        <v>2212</v>
      </c>
      <c r="C8" s="385">
        <v>6121</v>
      </c>
      <c r="D8" s="385">
        <v>5240</v>
      </c>
      <c r="E8" s="385"/>
      <c r="F8" s="385" t="s">
        <v>339</v>
      </c>
      <c r="G8" s="385"/>
      <c r="H8" s="385"/>
      <c r="I8" s="386">
        <v>50000</v>
      </c>
      <c r="J8" s="331"/>
      <c r="K8" s="331"/>
    </row>
    <row r="9" spans="2:11" ht="15.75" x14ac:dyDescent="0.25">
      <c r="B9" s="384">
        <v>2212</v>
      </c>
      <c r="C9" s="385">
        <v>6121</v>
      </c>
      <c r="D9" s="385">
        <v>5257</v>
      </c>
      <c r="E9" s="385"/>
      <c r="F9" s="385" t="s">
        <v>340</v>
      </c>
      <c r="G9" s="385"/>
      <c r="H9" s="385"/>
      <c r="I9" s="386">
        <v>70000</v>
      </c>
      <c r="J9" s="331"/>
      <c r="K9" s="331"/>
    </row>
    <row r="10" spans="2:11" ht="15.75" x14ac:dyDescent="0.25">
      <c r="B10" s="384">
        <v>2212</v>
      </c>
      <c r="C10" s="385">
        <v>6121</v>
      </c>
      <c r="D10" s="385">
        <v>5266</v>
      </c>
      <c r="E10" s="385"/>
      <c r="F10" s="385" t="s">
        <v>341</v>
      </c>
      <c r="G10" s="385"/>
      <c r="H10" s="385"/>
      <c r="I10" s="386">
        <v>750000</v>
      </c>
      <c r="J10" s="331"/>
      <c r="K10" s="331"/>
    </row>
    <row r="11" spans="2:11" ht="15.75" x14ac:dyDescent="0.25">
      <c r="B11" s="384">
        <v>2212</v>
      </c>
      <c r="C11" s="385">
        <v>6121</v>
      </c>
      <c r="D11" s="385">
        <v>5276</v>
      </c>
      <c r="E11" s="385"/>
      <c r="F11" s="385" t="s">
        <v>342</v>
      </c>
      <c r="G11" s="385"/>
      <c r="H11" s="385"/>
      <c r="I11" s="386">
        <v>100000</v>
      </c>
      <c r="J11" s="331"/>
      <c r="K11" s="331"/>
    </row>
    <row r="12" spans="2:11" ht="16.5" thickBot="1" x14ac:dyDescent="0.3">
      <c r="B12" s="384">
        <v>2212</v>
      </c>
      <c r="C12" s="385">
        <v>6130</v>
      </c>
      <c r="D12" s="385"/>
      <c r="E12" s="385"/>
      <c r="F12" s="385" t="s">
        <v>343</v>
      </c>
      <c r="G12" s="385"/>
      <c r="H12" s="385"/>
      <c r="I12" s="386">
        <v>500000</v>
      </c>
      <c r="J12" s="331"/>
      <c r="K12" s="331"/>
    </row>
    <row r="13" spans="2:11" ht="16.5" thickBot="1" x14ac:dyDescent="0.3">
      <c r="B13" s="387">
        <v>2212</v>
      </c>
      <c r="C13" s="388" t="s">
        <v>325</v>
      </c>
      <c r="D13" s="389"/>
      <c r="E13" s="389"/>
      <c r="F13" s="389"/>
      <c r="G13" s="389"/>
      <c r="H13" s="389"/>
      <c r="I13" s="390">
        <f>SUM(I7:I12)</f>
        <v>2470000</v>
      </c>
      <c r="J13" s="331"/>
      <c r="K13" s="331"/>
    </row>
    <row r="14" spans="2:11" ht="15.75" x14ac:dyDescent="0.25">
      <c r="B14" s="391"/>
      <c r="C14" s="381"/>
      <c r="D14" s="381"/>
      <c r="E14" s="381"/>
      <c r="F14" s="381"/>
      <c r="G14" s="381"/>
      <c r="H14" s="381"/>
      <c r="I14" s="392"/>
      <c r="J14" s="331"/>
      <c r="K14" s="331"/>
    </row>
    <row r="15" spans="2:11" ht="15.75" x14ac:dyDescent="0.25">
      <c r="B15" s="379" t="s">
        <v>344</v>
      </c>
      <c r="C15" s="385"/>
      <c r="D15" s="385"/>
      <c r="E15" s="385"/>
      <c r="F15" s="385"/>
      <c r="G15" s="385"/>
      <c r="H15" s="385"/>
      <c r="I15" s="386"/>
      <c r="J15" s="331"/>
      <c r="K15" s="331"/>
    </row>
    <row r="16" spans="2:11" ht="15.75" x14ac:dyDescent="0.25">
      <c r="B16" s="384">
        <v>2321</v>
      </c>
      <c r="C16" s="385">
        <v>6121</v>
      </c>
      <c r="D16" s="385">
        <v>5205</v>
      </c>
      <c r="E16" s="385"/>
      <c r="F16" s="385" t="s">
        <v>345</v>
      </c>
      <c r="G16" s="385"/>
      <c r="H16" s="385"/>
      <c r="I16" s="386">
        <v>50000</v>
      </c>
      <c r="J16" s="331"/>
      <c r="K16" s="331"/>
    </row>
    <row r="17" spans="2:11" ht="16.5" thickBot="1" x14ac:dyDescent="0.3">
      <c r="B17" s="384">
        <v>2321</v>
      </c>
      <c r="C17" s="385">
        <v>6121</v>
      </c>
      <c r="D17" s="385">
        <v>5190</v>
      </c>
      <c r="E17" s="385"/>
      <c r="F17" s="385" t="s">
        <v>346</v>
      </c>
      <c r="G17" s="385"/>
      <c r="H17" s="385"/>
      <c r="I17" s="386">
        <v>50000</v>
      </c>
      <c r="J17" s="331"/>
      <c r="K17" s="331"/>
    </row>
    <row r="18" spans="2:11" ht="16.5" thickBot="1" x14ac:dyDescent="0.3">
      <c r="B18" s="387">
        <v>2321</v>
      </c>
      <c r="C18" s="388" t="s">
        <v>325</v>
      </c>
      <c r="D18" s="389"/>
      <c r="E18" s="389"/>
      <c r="F18" s="389"/>
      <c r="G18" s="389"/>
      <c r="H18" s="389"/>
      <c r="I18" s="390">
        <f>SUM(I16:I17)</f>
        <v>100000</v>
      </c>
      <c r="J18" s="331"/>
      <c r="K18" s="331"/>
    </row>
    <row r="19" spans="2:11" ht="15.75" x14ac:dyDescent="0.25">
      <c r="B19" s="393"/>
      <c r="C19" s="382"/>
      <c r="D19" s="381"/>
      <c r="E19" s="381"/>
      <c r="F19" s="381"/>
      <c r="G19" s="381"/>
      <c r="H19" s="381"/>
      <c r="I19" s="394"/>
      <c r="J19" s="331"/>
      <c r="K19" s="331"/>
    </row>
    <row r="20" spans="2:11" ht="15.75" x14ac:dyDescent="0.25">
      <c r="B20" s="379" t="s">
        <v>347</v>
      </c>
      <c r="C20" s="385"/>
      <c r="D20" s="385"/>
      <c r="E20" s="385"/>
      <c r="F20" s="385"/>
      <c r="G20" s="385"/>
      <c r="H20" s="385"/>
      <c r="I20" s="386"/>
      <c r="J20" s="331"/>
      <c r="K20" s="331"/>
    </row>
    <row r="21" spans="2:11" ht="16.5" thickBot="1" x14ac:dyDescent="0.3">
      <c r="B21" s="395"/>
      <c r="C21" s="385"/>
      <c r="D21" s="385"/>
      <c r="E21" s="385"/>
      <c r="F21" s="385"/>
      <c r="G21" s="385"/>
      <c r="H21" s="385"/>
      <c r="I21" s="386"/>
      <c r="J21" s="331"/>
      <c r="K21" s="331"/>
    </row>
    <row r="22" spans="2:11" ht="16.5" thickBot="1" x14ac:dyDescent="0.3">
      <c r="B22" s="387">
        <v>3412</v>
      </c>
      <c r="C22" s="396">
        <v>6121</v>
      </c>
      <c r="D22" s="396"/>
      <c r="E22" s="396"/>
      <c r="F22" s="396" t="s">
        <v>348</v>
      </c>
      <c r="G22" s="396"/>
      <c r="H22" s="396"/>
      <c r="I22" s="390">
        <v>500000</v>
      </c>
      <c r="J22" s="331"/>
      <c r="K22" s="331"/>
    </row>
    <row r="23" spans="2:11" ht="15.75" x14ac:dyDescent="0.25">
      <c r="B23" s="393"/>
      <c r="C23" s="382"/>
      <c r="D23" s="381"/>
      <c r="E23" s="381"/>
      <c r="F23" s="381"/>
      <c r="G23" s="381"/>
      <c r="H23" s="381"/>
      <c r="I23" s="394"/>
      <c r="J23" s="331"/>
      <c r="K23" s="331"/>
    </row>
    <row r="24" spans="2:11" ht="15.75" x14ac:dyDescent="0.25">
      <c r="B24" s="395" t="s">
        <v>349</v>
      </c>
      <c r="C24" s="385"/>
      <c r="D24" s="385"/>
      <c r="E24" s="385"/>
      <c r="F24" s="385"/>
      <c r="G24" s="385"/>
      <c r="H24" s="385"/>
      <c r="I24" s="386"/>
      <c r="J24" s="331"/>
      <c r="K24" s="331"/>
    </row>
    <row r="25" spans="2:11" ht="16.5" thickBot="1" x14ac:dyDescent="0.3">
      <c r="B25" s="395"/>
      <c r="C25" s="385"/>
      <c r="D25" s="385"/>
      <c r="E25" s="385"/>
      <c r="F25" s="385"/>
      <c r="G25" s="385"/>
      <c r="H25" s="385"/>
      <c r="I25" s="386"/>
      <c r="J25" s="331"/>
      <c r="K25" s="331"/>
    </row>
    <row r="26" spans="2:11" ht="16.5" thickBot="1" x14ac:dyDescent="0.3">
      <c r="B26" s="387">
        <v>3613</v>
      </c>
      <c r="C26" s="396">
        <v>6121</v>
      </c>
      <c r="D26" s="396">
        <v>5251</v>
      </c>
      <c r="E26" s="396"/>
      <c r="F26" s="396" t="s">
        <v>350</v>
      </c>
      <c r="G26" s="396"/>
      <c r="H26" s="396"/>
      <c r="I26" s="390">
        <v>750000</v>
      </c>
      <c r="J26" s="331"/>
      <c r="K26" s="331"/>
    </row>
    <row r="27" spans="2:11" ht="15.75" x14ac:dyDescent="0.25">
      <c r="B27" s="393"/>
      <c r="C27" s="385"/>
      <c r="D27" s="385"/>
      <c r="E27" s="385"/>
      <c r="F27" s="385"/>
      <c r="G27" s="385"/>
      <c r="H27" s="385"/>
      <c r="I27" s="394"/>
      <c r="J27" s="331"/>
      <c r="K27" s="331"/>
    </row>
    <row r="28" spans="2:11" ht="15.75" x14ac:dyDescent="0.25">
      <c r="B28" s="379" t="s">
        <v>351</v>
      </c>
      <c r="C28" s="385"/>
      <c r="D28" s="385"/>
      <c r="E28" s="385"/>
      <c r="F28" s="385"/>
      <c r="G28" s="385"/>
      <c r="H28" s="385"/>
      <c r="I28" s="386"/>
      <c r="J28" s="331"/>
      <c r="K28" s="331"/>
    </row>
    <row r="29" spans="2:11" ht="16.5" thickBot="1" x14ac:dyDescent="0.3">
      <c r="B29" s="395"/>
      <c r="C29" s="385"/>
      <c r="D29" s="385"/>
      <c r="E29" s="385"/>
      <c r="F29" s="385"/>
      <c r="G29" s="385"/>
      <c r="H29" s="385"/>
      <c r="I29" s="386"/>
      <c r="J29" s="331"/>
      <c r="K29" s="331"/>
    </row>
    <row r="30" spans="2:11" ht="16.5" thickBot="1" x14ac:dyDescent="0.3">
      <c r="B30" s="387">
        <v>3631</v>
      </c>
      <c r="C30" s="396">
        <v>6121</v>
      </c>
      <c r="D30" s="396">
        <v>5282</v>
      </c>
      <c r="E30" s="396"/>
      <c r="F30" s="396" t="s">
        <v>352</v>
      </c>
      <c r="G30" s="396"/>
      <c r="H30" s="396"/>
      <c r="I30" s="390">
        <v>150000</v>
      </c>
      <c r="J30" s="331"/>
      <c r="K30" s="331"/>
    </row>
    <row r="31" spans="2:11" ht="15.75" x14ac:dyDescent="0.25">
      <c r="B31" s="382"/>
      <c r="C31" s="385"/>
      <c r="D31" s="385"/>
      <c r="E31" s="385"/>
      <c r="F31" s="385"/>
      <c r="G31" s="385"/>
      <c r="H31" s="385"/>
      <c r="I31" s="397"/>
      <c r="J31" s="331"/>
      <c r="K31" s="331"/>
    </row>
    <row r="32" spans="2:11" ht="16.5" thickBot="1" x14ac:dyDescent="0.3">
      <c r="B32" s="382"/>
      <c r="C32" s="385"/>
      <c r="D32" s="385"/>
      <c r="E32" s="385"/>
      <c r="F32" s="385"/>
      <c r="G32" s="385"/>
      <c r="H32" s="385"/>
      <c r="I32" s="397"/>
      <c r="J32" s="331"/>
      <c r="K32" s="331"/>
    </row>
    <row r="33" spans="2:11" ht="16.5" thickBot="1" x14ac:dyDescent="0.3">
      <c r="B33" s="378" t="s">
        <v>332</v>
      </c>
      <c r="C33" s="373" t="s">
        <v>333</v>
      </c>
      <c r="D33" s="374" t="s">
        <v>334</v>
      </c>
      <c r="E33" s="375"/>
      <c r="F33" s="376" t="s">
        <v>335</v>
      </c>
      <c r="G33" s="377"/>
      <c r="H33" s="377"/>
      <c r="I33" s="378" t="s">
        <v>336</v>
      </c>
      <c r="J33" s="331"/>
      <c r="K33" s="331"/>
    </row>
    <row r="34" spans="2:11" ht="15.75" x14ac:dyDescent="0.25">
      <c r="B34" s="379" t="s">
        <v>353</v>
      </c>
      <c r="C34" s="398"/>
      <c r="D34" s="385"/>
      <c r="E34" s="385"/>
      <c r="F34" s="385"/>
      <c r="G34" s="385"/>
      <c r="H34" s="385"/>
      <c r="I34" s="386"/>
      <c r="J34" s="331"/>
      <c r="K34" s="331"/>
    </row>
    <row r="35" spans="2:11" ht="15.75" x14ac:dyDescent="0.25">
      <c r="B35" s="384">
        <v>3632</v>
      </c>
      <c r="C35" s="385">
        <v>6121</v>
      </c>
      <c r="D35" s="385">
        <v>5274</v>
      </c>
      <c r="E35" s="385"/>
      <c r="F35" s="385" t="s">
        <v>354</v>
      </c>
      <c r="G35" s="385"/>
      <c r="H35" s="385"/>
      <c r="I35" s="386">
        <v>920000</v>
      </c>
      <c r="J35" s="331"/>
      <c r="K35" s="331"/>
    </row>
    <row r="36" spans="2:11" ht="16.5" thickBot="1" x14ac:dyDescent="0.3">
      <c r="B36" s="384">
        <v>3632</v>
      </c>
      <c r="C36" s="385">
        <v>6121</v>
      </c>
      <c r="D36" s="385"/>
      <c r="E36" s="385"/>
      <c r="F36" s="385" t="s">
        <v>355</v>
      </c>
      <c r="G36" s="385"/>
      <c r="H36" s="385"/>
      <c r="I36" s="386">
        <v>130000</v>
      </c>
      <c r="J36" s="331"/>
      <c r="K36" s="331"/>
    </row>
    <row r="37" spans="2:11" ht="16.5" thickBot="1" x14ac:dyDescent="0.3">
      <c r="B37" s="387">
        <v>3632</v>
      </c>
      <c r="C37" s="388" t="s">
        <v>325</v>
      </c>
      <c r="D37" s="396"/>
      <c r="E37" s="396"/>
      <c r="F37" s="396"/>
      <c r="G37" s="396"/>
      <c r="H37" s="396"/>
      <c r="I37" s="390">
        <f>SUM(I35:I36)</f>
        <v>1050000</v>
      </c>
      <c r="J37" s="331"/>
      <c r="K37" s="331"/>
    </row>
    <row r="38" spans="2:11" ht="15.75" x14ac:dyDescent="0.25">
      <c r="B38" s="393"/>
      <c r="C38" s="382"/>
      <c r="D38" s="385"/>
      <c r="E38" s="385"/>
      <c r="F38" s="385"/>
      <c r="G38" s="385"/>
      <c r="H38" s="385"/>
      <c r="I38" s="394"/>
      <c r="J38" s="331"/>
      <c r="K38" s="331"/>
    </row>
    <row r="39" spans="2:11" ht="15.75" x14ac:dyDescent="0.25">
      <c r="B39" s="379" t="s">
        <v>356</v>
      </c>
      <c r="C39" s="399"/>
      <c r="D39" s="399"/>
      <c r="E39" s="399"/>
      <c r="F39" s="399"/>
      <c r="G39" s="399"/>
      <c r="H39" s="385"/>
      <c r="I39" s="386"/>
      <c r="J39" s="331"/>
      <c r="K39" s="331"/>
    </row>
    <row r="40" spans="2:11" ht="16.5" thickBot="1" x14ac:dyDescent="0.3">
      <c r="B40" s="395"/>
      <c r="C40" s="399"/>
      <c r="D40" s="399"/>
      <c r="E40" s="399"/>
      <c r="F40" s="399"/>
      <c r="G40" s="399"/>
      <c r="H40" s="385"/>
      <c r="I40" s="386"/>
      <c r="J40" s="331"/>
      <c r="K40" s="331"/>
    </row>
    <row r="41" spans="2:11" ht="16.5" thickBot="1" x14ac:dyDescent="0.3">
      <c r="B41" s="400">
        <v>3633</v>
      </c>
      <c r="C41" s="396">
        <v>6121</v>
      </c>
      <c r="D41" s="396">
        <v>5212</v>
      </c>
      <c r="E41" s="396"/>
      <c r="F41" s="396" t="s">
        <v>357</v>
      </c>
      <c r="G41" s="396"/>
      <c r="H41" s="396"/>
      <c r="I41" s="390">
        <v>50000</v>
      </c>
      <c r="J41" s="331"/>
      <c r="K41" s="331"/>
    </row>
    <row r="42" spans="2:11" ht="15.75" x14ac:dyDescent="0.25">
      <c r="B42" s="384"/>
      <c r="C42" s="385"/>
      <c r="D42" s="385"/>
      <c r="E42" s="385"/>
      <c r="F42" s="385"/>
      <c r="G42" s="385"/>
      <c r="H42" s="385"/>
      <c r="I42" s="386"/>
      <c r="J42" s="331"/>
      <c r="K42" s="331"/>
    </row>
    <row r="43" spans="2:11" ht="15.75" x14ac:dyDescent="0.25">
      <c r="B43" s="379" t="s">
        <v>358</v>
      </c>
      <c r="C43" s="385"/>
      <c r="D43" s="385"/>
      <c r="E43" s="385"/>
      <c r="F43" s="385"/>
      <c r="G43" s="385"/>
      <c r="H43" s="385"/>
      <c r="I43" s="386"/>
      <c r="J43" s="331"/>
      <c r="K43" s="331"/>
    </row>
    <row r="44" spans="2:11" ht="16.5" thickBot="1" x14ac:dyDescent="0.3">
      <c r="B44" s="395"/>
      <c r="C44" s="385"/>
      <c r="D44" s="385"/>
      <c r="E44" s="385"/>
      <c r="F44" s="385"/>
      <c r="G44" s="385"/>
      <c r="H44" s="385"/>
      <c r="I44" s="386"/>
      <c r="J44" s="331"/>
      <c r="K44" s="331"/>
    </row>
    <row r="45" spans="2:11" ht="16.5" thickBot="1" x14ac:dyDescent="0.3">
      <c r="B45" s="387">
        <v>5512</v>
      </c>
      <c r="C45" s="388">
        <v>6121</v>
      </c>
      <c r="D45" s="396">
        <v>5273</v>
      </c>
      <c r="E45" s="396"/>
      <c r="F45" s="396" t="s">
        <v>359</v>
      </c>
      <c r="G45" s="396"/>
      <c r="H45" s="396"/>
      <c r="I45" s="390">
        <v>250000</v>
      </c>
      <c r="J45" s="331"/>
      <c r="K45" s="331"/>
    </row>
    <row r="46" spans="2:11" ht="15.75" x14ac:dyDescent="0.25">
      <c r="B46" s="384"/>
      <c r="C46" s="385"/>
      <c r="D46" s="385"/>
      <c r="E46" s="385"/>
      <c r="F46" s="385"/>
      <c r="G46" s="385"/>
      <c r="H46" s="385"/>
      <c r="I46" s="386"/>
      <c r="J46" s="331"/>
      <c r="K46" s="331"/>
    </row>
    <row r="47" spans="2:11" ht="15.75" x14ac:dyDescent="0.25">
      <c r="B47" s="391"/>
      <c r="C47" s="381"/>
      <c r="D47" s="385"/>
      <c r="E47" s="385"/>
      <c r="F47" s="385"/>
      <c r="G47" s="385"/>
      <c r="H47" s="385"/>
      <c r="I47" s="392"/>
      <c r="J47" s="331"/>
      <c r="K47" s="331"/>
    </row>
    <row r="48" spans="2:11" ht="15.75" x14ac:dyDescent="0.25">
      <c r="B48" s="384"/>
      <c r="C48" s="385"/>
      <c r="D48" s="385"/>
      <c r="E48" s="385"/>
      <c r="F48" s="385"/>
      <c r="G48" s="385"/>
      <c r="H48" s="385"/>
      <c r="I48" s="392"/>
      <c r="J48" s="331"/>
      <c r="K48" s="331"/>
    </row>
    <row r="49" spans="2:11" ht="16.5" thickBot="1" x14ac:dyDescent="0.3">
      <c r="B49" s="384"/>
      <c r="C49" s="385"/>
      <c r="D49" s="385"/>
      <c r="E49" s="385"/>
      <c r="F49" s="385"/>
      <c r="G49" s="385"/>
      <c r="H49" s="385"/>
      <c r="I49" s="401"/>
      <c r="J49" s="331"/>
      <c r="K49" s="331"/>
    </row>
    <row r="50" spans="2:11" ht="18.75" thickBot="1" x14ac:dyDescent="0.3">
      <c r="B50" s="376" t="s">
        <v>360</v>
      </c>
      <c r="C50" s="377"/>
      <c r="D50" s="377"/>
      <c r="E50" s="377"/>
      <c r="F50" s="377"/>
      <c r="G50" s="377"/>
      <c r="H50" s="377"/>
      <c r="I50" s="402">
        <f>I13+I18+I22+I26+I30+I37+I41+I45</f>
        <v>5320000</v>
      </c>
      <c r="J50" s="331"/>
      <c r="K50" s="331"/>
    </row>
    <row r="51" spans="2:11" ht="15.75" x14ac:dyDescent="0.25">
      <c r="B51" s="331"/>
      <c r="C51" s="331"/>
      <c r="D51" s="331"/>
      <c r="E51" s="331"/>
      <c r="F51" s="331"/>
      <c r="G51" s="331"/>
      <c r="H51" s="331"/>
      <c r="I51" s="331"/>
      <c r="J51" s="331"/>
      <c r="K51" s="331"/>
    </row>
    <row r="52" spans="2:11" ht="15.75" x14ac:dyDescent="0.25">
      <c r="B52" s="331"/>
      <c r="C52" s="331"/>
      <c r="D52" s="331"/>
      <c r="E52" s="331"/>
      <c r="F52" s="331"/>
      <c r="G52" s="331"/>
      <c r="H52" s="331"/>
      <c r="I52" s="331"/>
      <c r="J52" s="331"/>
      <c r="K52" s="331"/>
    </row>
    <row r="53" spans="2:11" ht="15.75" x14ac:dyDescent="0.25">
      <c r="B53" s="290" t="s">
        <v>361</v>
      </c>
      <c r="C53" s="290"/>
      <c r="D53" s="290"/>
      <c r="E53" s="290"/>
      <c r="F53" s="290"/>
      <c r="G53" s="331"/>
      <c r="H53" s="331"/>
      <c r="I53" s="331"/>
      <c r="J53" s="331"/>
      <c r="K53" s="331"/>
    </row>
    <row r="54" spans="2:11" ht="15.75" x14ac:dyDescent="0.25">
      <c r="B54" s="290"/>
      <c r="C54" s="290"/>
      <c r="D54" s="290"/>
      <c r="E54" s="290"/>
      <c r="F54" s="290"/>
      <c r="G54" s="331"/>
      <c r="H54" s="331"/>
      <c r="I54" s="331"/>
      <c r="J54" s="331"/>
      <c r="K54" s="331"/>
    </row>
    <row r="55" spans="2:11" ht="15.75" x14ac:dyDescent="0.25">
      <c r="B55" s="290" t="s">
        <v>320</v>
      </c>
      <c r="C55" s="366"/>
      <c r="D55" s="290"/>
      <c r="E55" s="290"/>
      <c r="F55" s="290"/>
      <c r="G55" s="331"/>
      <c r="H55" s="331"/>
      <c r="I55" s="331"/>
      <c r="J55" s="331"/>
      <c r="K55" s="331"/>
    </row>
    <row r="56" spans="2:11" ht="15.75" x14ac:dyDescent="0.25">
      <c r="B56" s="331"/>
      <c r="C56" s="331"/>
      <c r="D56" s="331"/>
      <c r="E56" s="331"/>
      <c r="F56" s="331"/>
      <c r="G56" s="331"/>
      <c r="H56" s="331"/>
      <c r="I56" s="331"/>
      <c r="J56" s="331"/>
      <c r="K56" s="331"/>
    </row>
  </sheetData>
  <pageMargins left="0.70866141732283472" right="0.70866141732283472" top="0.78740157480314965" bottom="0.59055118110236227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topLeftCell="A2" workbookViewId="0">
      <selection activeCell="E33" sqref="E33"/>
    </sheetView>
  </sheetViews>
  <sheetFormatPr defaultRowHeight="15" x14ac:dyDescent="0.25"/>
  <cols>
    <col min="1" max="1" width="11.85546875" customWidth="1"/>
  </cols>
  <sheetData>
    <row r="1" spans="2:12" ht="15.75" x14ac:dyDescent="0.25">
      <c r="E1" s="324"/>
    </row>
    <row r="2" spans="2:12" ht="23.25" x14ac:dyDescent="0.35">
      <c r="B2" s="325" t="s">
        <v>307</v>
      </c>
      <c r="C2" s="325"/>
      <c r="D2" s="325"/>
      <c r="E2" s="325"/>
      <c r="F2" s="325"/>
      <c r="G2" s="325"/>
      <c r="H2" s="326"/>
      <c r="I2" s="327"/>
      <c r="J2" s="327"/>
      <c r="K2" s="52"/>
      <c r="L2" s="52"/>
    </row>
    <row r="3" spans="2:12" ht="18" x14ac:dyDescent="0.25">
      <c r="B3" s="328"/>
      <c r="C3" s="328"/>
      <c r="D3" s="328"/>
      <c r="E3" s="328"/>
      <c r="F3" s="328"/>
      <c r="G3" s="328"/>
      <c r="H3" s="329"/>
    </row>
    <row r="5" spans="2:12" ht="15.75" x14ac:dyDescent="0.25">
      <c r="B5" s="330" t="s">
        <v>308</v>
      </c>
      <c r="C5" s="331"/>
      <c r="D5" s="331"/>
      <c r="E5" s="331"/>
      <c r="F5" s="331"/>
      <c r="G5" s="331"/>
      <c r="H5" s="331"/>
      <c r="I5" s="331"/>
      <c r="J5" s="331"/>
      <c r="K5" s="331"/>
    </row>
    <row r="6" spans="2:12" ht="15.75" x14ac:dyDescent="0.25">
      <c r="B6" s="330"/>
      <c r="C6" s="330"/>
      <c r="D6" s="330"/>
      <c r="E6" s="330"/>
      <c r="F6" s="330"/>
      <c r="G6" s="330"/>
      <c r="H6" s="330"/>
      <c r="I6" s="331"/>
      <c r="J6" s="331"/>
      <c r="K6" s="331"/>
    </row>
    <row r="7" spans="2:12" ht="15.75" x14ac:dyDescent="0.25">
      <c r="B7" s="330"/>
      <c r="C7" s="331"/>
      <c r="D7" s="331"/>
      <c r="E7" s="331"/>
      <c r="F7" s="331"/>
      <c r="G7" s="331"/>
      <c r="H7" s="331"/>
      <c r="I7" s="331"/>
      <c r="J7" s="331"/>
      <c r="K7" s="331"/>
    </row>
    <row r="8" spans="2:12" ht="15.75" x14ac:dyDescent="0.25">
      <c r="B8" s="330" t="s">
        <v>309</v>
      </c>
      <c r="C8" s="331"/>
      <c r="D8" s="331"/>
      <c r="E8" s="331"/>
      <c r="F8" s="331"/>
      <c r="G8" s="331"/>
      <c r="H8" s="331"/>
      <c r="I8" s="331"/>
      <c r="J8" s="331"/>
      <c r="K8" s="331"/>
    </row>
    <row r="9" spans="2:12" ht="15.75" x14ac:dyDescent="0.25">
      <c r="B9" s="330" t="s">
        <v>310</v>
      </c>
      <c r="C9" s="331"/>
      <c r="D9" s="331"/>
      <c r="E9" s="331"/>
      <c r="F9" s="331"/>
      <c r="G9" s="331"/>
      <c r="H9" s="331"/>
      <c r="I9" s="331"/>
      <c r="J9" s="331"/>
      <c r="K9" s="331"/>
    </row>
    <row r="10" spans="2:12" ht="15.75" x14ac:dyDescent="0.25">
      <c r="B10" s="330" t="s">
        <v>311</v>
      </c>
      <c r="C10" s="331"/>
      <c r="D10" s="331"/>
      <c r="E10" s="331"/>
      <c r="F10" s="331"/>
      <c r="G10" s="331"/>
      <c r="H10" s="331"/>
      <c r="I10" s="331"/>
      <c r="J10" s="331"/>
      <c r="K10" s="331"/>
    </row>
    <row r="11" spans="2:12" ht="15.75" x14ac:dyDescent="0.25">
      <c r="B11" s="330"/>
      <c r="C11" s="331"/>
      <c r="D11" s="331"/>
      <c r="E11" s="331"/>
      <c r="F11" s="331"/>
      <c r="G11" s="331"/>
      <c r="H11" s="331"/>
      <c r="I11" s="331"/>
      <c r="J11" s="331"/>
      <c r="K11" s="331"/>
    </row>
    <row r="12" spans="2:12" ht="15.75" x14ac:dyDescent="0.25">
      <c r="B12" s="330"/>
      <c r="C12" s="331"/>
      <c r="D12" s="331"/>
      <c r="E12" s="331"/>
      <c r="F12" s="331"/>
      <c r="G12" s="331"/>
      <c r="H12" s="331"/>
      <c r="I12" s="331"/>
      <c r="J12" s="331"/>
      <c r="K12" s="331"/>
    </row>
    <row r="13" spans="2:12" ht="15.75" x14ac:dyDescent="0.25">
      <c r="B13" s="330" t="s">
        <v>312</v>
      </c>
      <c r="C13" s="331"/>
      <c r="D13" s="331"/>
      <c r="E13" s="331"/>
      <c r="F13" s="331"/>
      <c r="G13" s="331"/>
      <c r="H13" s="331"/>
      <c r="I13" s="331"/>
      <c r="J13" s="331"/>
      <c r="K13" s="331"/>
    </row>
    <row r="14" spans="2:12" ht="15.75" x14ac:dyDescent="0.25">
      <c r="B14" s="330" t="s">
        <v>313</v>
      </c>
      <c r="C14" s="331"/>
      <c r="D14" s="331"/>
      <c r="E14" s="331"/>
      <c r="F14" s="331"/>
      <c r="G14" s="331"/>
      <c r="H14" s="331"/>
      <c r="I14" s="331"/>
      <c r="J14" s="331"/>
      <c r="K14" s="331"/>
    </row>
    <row r="15" spans="2:12" ht="15.75" x14ac:dyDescent="0.25">
      <c r="B15" s="330" t="s">
        <v>314</v>
      </c>
      <c r="C15" s="331"/>
      <c r="D15" s="331"/>
      <c r="E15" s="331"/>
      <c r="F15" s="331"/>
      <c r="G15" s="331"/>
      <c r="H15" s="331"/>
      <c r="I15" s="331"/>
      <c r="J15" s="331"/>
      <c r="K15" s="331"/>
    </row>
    <row r="16" spans="2:12" ht="15.75" x14ac:dyDescent="0.25">
      <c r="B16" s="332"/>
      <c r="C16" s="331"/>
      <c r="D16" s="331"/>
      <c r="E16" s="331"/>
      <c r="F16" s="331"/>
      <c r="G16" s="331"/>
      <c r="H16" s="331"/>
      <c r="I16" s="331"/>
      <c r="J16" s="331"/>
      <c r="K16" s="331"/>
    </row>
    <row r="17" spans="2:11" ht="15.75" x14ac:dyDescent="0.25">
      <c r="B17" s="331"/>
      <c r="C17" s="331"/>
      <c r="D17" s="331"/>
      <c r="E17" s="331"/>
      <c r="F17" s="331"/>
      <c r="G17" s="331"/>
      <c r="H17" s="331"/>
      <c r="I17" s="331"/>
      <c r="J17" s="331"/>
      <c r="K17" s="331"/>
    </row>
    <row r="18" spans="2:11" ht="15.75" x14ac:dyDescent="0.25">
      <c r="B18" s="330" t="s">
        <v>315</v>
      </c>
      <c r="C18" s="331"/>
      <c r="D18" s="331"/>
      <c r="E18" s="331"/>
      <c r="F18" s="331"/>
      <c r="G18" s="331"/>
      <c r="H18" s="331"/>
      <c r="I18" s="331"/>
      <c r="J18" s="331"/>
      <c r="K18" s="331"/>
    </row>
    <row r="19" spans="2:11" ht="15.75" x14ac:dyDescent="0.25">
      <c r="B19" s="330" t="s">
        <v>316</v>
      </c>
      <c r="C19" s="331"/>
      <c r="D19" s="331"/>
      <c r="E19" s="331"/>
      <c r="F19" s="331"/>
      <c r="G19" s="331"/>
      <c r="H19" s="331"/>
      <c r="I19" s="331"/>
      <c r="J19" s="331"/>
      <c r="K19" s="331"/>
    </row>
    <row r="20" spans="2:11" ht="15.75" x14ac:dyDescent="0.25">
      <c r="B20" s="330" t="s">
        <v>317</v>
      </c>
      <c r="C20" s="331"/>
      <c r="D20" s="331"/>
      <c r="E20" s="331"/>
      <c r="F20" s="331"/>
      <c r="G20" s="331"/>
      <c r="H20" s="331"/>
      <c r="I20" s="331"/>
      <c r="J20" s="331"/>
      <c r="K20" s="331"/>
    </row>
    <row r="21" spans="2:11" ht="15.75" x14ac:dyDescent="0.25">
      <c r="B21" s="330" t="s">
        <v>318</v>
      </c>
      <c r="C21" s="331"/>
      <c r="D21" s="331"/>
      <c r="E21" s="331"/>
      <c r="F21" s="331"/>
      <c r="G21" s="331"/>
      <c r="H21" s="331"/>
      <c r="I21" s="331"/>
      <c r="J21" s="331"/>
      <c r="K21" s="331"/>
    </row>
    <row r="22" spans="2:11" ht="15.75" x14ac:dyDescent="0.25">
      <c r="B22" s="330" t="s">
        <v>319</v>
      </c>
      <c r="C22" s="331"/>
      <c r="D22" s="331"/>
      <c r="E22" s="331"/>
      <c r="F22" s="331"/>
      <c r="G22" s="331"/>
      <c r="H22" s="331"/>
      <c r="I22" s="331"/>
      <c r="J22" s="331"/>
      <c r="K22" s="331"/>
    </row>
    <row r="23" spans="2:11" ht="15.75" x14ac:dyDescent="0.25">
      <c r="B23" s="330"/>
      <c r="C23" s="331"/>
      <c r="D23" s="331"/>
      <c r="E23" s="331"/>
      <c r="F23" s="331"/>
      <c r="G23" s="331"/>
      <c r="H23" s="331"/>
      <c r="I23" s="331"/>
      <c r="J23" s="331"/>
      <c r="K23" s="331"/>
    </row>
    <row r="24" spans="2:11" ht="15.75" x14ac:dyDescent="0.25">
      <c r="B24" s="330"/>
      <c r="C24" s="331"/>
      <c r="D24" s="331"/>
      <c r="E24" s="331"/>
      <c r="F24" s="331"/>
      <c r="G24" s="331"/>
      <c r="H24" s="331"/>
      <c r="I24" s="331"/>
      <c r="J24" s="331"/>
      <c r="K24" s="331"/>
    </row>
    <row r="27" spans="2:11" x14ac:dyDescent="0.25">
      <c r="B27" s="333" t="s">
        <v>127</v>
      </c>
      <c r="C27" s="290"/>
      <c r="D27" s="290"/>
      <c r="E27" s="290"/>
      <c r="F27" s="290"/>
      <c r="G27" s="290"/>
      <c r="H27" s="290"/>
    </row>
    <row r="29" spans="2:11" x14ac:dyDescent="0.25">
      <c r="B29" s="290" t="s">
        <v>320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Rozpočet 2016</vt:lpstr>
      <vt:lpstr>Rozpočet SF</vt:lpstr>
      <vt:lpstr>Investiční akce</vt:lpstr>
      <vt:lpstr>Pravidla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Financni</dc:creator>
  <cp:lastModifiedBy>ŽP</cp:lastModifiedBy>
  <dcterms:created xsi:type="dcterms:W3CDTF">2015-12-23T10:18:24Z</dcterms:created>
  <dcterms:modified xsi:type="dcterms:W3CDTF">2015-12-23T12:28:53Z</dcterms:modified>
</cp:coreProperties>
</file>