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živatel\Desktop\RO 2014\"/>
    </mc:Choice>
  </mc:AlternateContent>
  <bookViews>
    <workbookView xWindow="0" yWindow="0" windowWidth="20400" windowHeight="7755" firstSheet="2" activeTab="5"/>
  </bookViews>
  <sheets>
    <sheet name="Investice po RÚ 14.8." sheetId="1" r:id="rId1"/>
    <sheet name="Investice po RÚ 23.9." sheetId="2" r:id="rId2"/>
    <sheet name="Investice po RÚ 16.10." sheetId="3" r:id="rId3"/>
    <sheet name="Investice po RÚ 20.11." sheetId="4" r:id="rId4"/>
    <sheet name="Investice po RÚ 4.12." sheetId="5" r:id="rId5"/>
    <sheet name="Investice po RÚ 18.12." sheetId="7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7" l="1"/>
  <c r="H22" i="7"/>
  <c r="H15" i="7"/>
  <c r="H49" i="7" l="1"/>
  <c r="H51" i="5"/>
  <c r="H32" i="5"/>
  <c r="H23" i="5"/>
  <c r="H16" i="5"/>
  <c r="H32" i="4" l="1"/>
  <c r="H23" i="4"/>
  <c r="H16" i="4"/>
  <c r="H45" i="4" s="1"/>
  <c r="H32" i="3" l="1"/>
  <c r="H23" i="3"/>
  <c r="H16" i="3"/>
  <c r="H45" i="3" s="1"/>
  <c r="H32" i="2" l="1"/>
  <c r="H23" i="2"/>
  <c r="H16" i="2"/>
  <c r="H45" i="2" l="1"/>
  <c r="H16" i="1"/>
  <c r="H36" i="1"/>
  <c r="H24" i="1" l="1"/>
  <c r="H58" i="1" s="1"/>
</calcChain>
</file>

<file path=xl/sharedStrings.xml><?xml version="1.0" encoding="utf-8"?>
<sst xmlns="http://schemas.openxmlformats.org/spreadsheetml/2006/main" count="312" uniqueCount="65">
  <si>
    <t>(tyto jsou začleněny v celkových částkách jednotlivých kapitol)</t>
  </si>
  <si>
    <t>kapitola</t>
  </si>
  <si>
    <t>položka</t>
  </si>
  <si>
    <t>org</t>
  </si>
  <si>
    <t>název akce</t>
  </si>
  <si>
    <t>částka Kč</t>
  </si>
  <si>
    <t>1. Mistní komunikace</t>
  </si>
  <si>
    <t>Rekonstrukce mostu ul. Školní</t>
  </si>
  <si>
    <t>II.etapa silnice ul. Nádražní</t>
  </si>
  <si>
    <t>Rozšíření ul. Pasecká</t>
  </si>
  <si>
    <t>Silniční žlab ul. Školní</t>
  </si>
  <si>
    <t>CELKEM</t>
  </si>
  <si>
    <t>2. ČOV</t>
  </si>
  <si>
    <t>Kanalizace Zámostí</t>
  </si>
  <si>
    <t>ČOV Nový Svět</t>
  </si>
  <si>
    <t>Rekonstrukce ČS u ZŠ</t>
  </si>
  <si>
    <t>Vodovod ul. Stonavská</t>
  </si>
  <si>
    <t>Kalizace Paseky,Stonavská</t>
  </si>
  <si>
    <t>3. Výstavba a údržba místních inženýrských sítí</t>
  </si>
  <si>
    <t>Inženýrské sítě Písečná</t>
  </si>
  <si>
    <t>Garážové stání</t>
  </si>
  <si>
    <t>Rozšíření evangelického hřbitova</t>
  </si>
  <si>
    <t>Dne:</t>
  </si>
  <si>
    <t>Po RÚ II.</t>
  </si>
  <si>
    <t>Seznam investičních akcí na rok 2014</t>
  </si>
  <si>
    <t>Silniční žlab ul. Bělehradská I.</t>
  </si>
  <si>
    <t>Silniční žlab ul.Bělehradská II.</t>
  </si>
  <si>
    <t>ul. Písečná</t>
  </si>
  <si>
    <t>4. Knihovna</t>
  </si>
  <si>
    <t>Zateplení budovy čp.501</t>
  </si>
  <si>
    <t>Budova drobných provozoven</t>
  </si>
  <si>
    <t>Rekonstrukce elektro Zámostí</t>
  </si>
  <si>
    <t>5. Nebytový prostor</t>
  </si>
  <si>
    <t>Zateplení budovy DPS</t>
  </si>
  <si>
    <t>6. BYTY</t>
  </si>
  <si>
    <t>7. Škola</t>
  </si>
  <si>
    <t>Dětské hřiště a zahrada</t>
  </si>
  <si>
    <t>v přírodním stylu pro MŠ Albrechtice</t>
  </si>
  <si>
    <t>8. Zdravotní středisko</t>
  </si>
  <si>
    <t>ZS zateplení</t>
  </si>
  <si>
    <t>9. Veřejné osvětlení</t>
  </si>
  <si>
    <t>VO ul. Pardubická</t>
  </si>
  <si>
    <t>10. Pohřebnictví</t>
  </si>
  <si>
    <t>oplocení</t>
  </si>
  <si>
    <t>Komunální vůz</t>
  </si>
  <si>
    <t>11. JSDH</t>
  </si>
  <si>
    <t>Zpracovala: Gradková Mária</t>
  </si>
  <si>
    <t>PLÁNOVANÉ INVESTICE NA ROK 2014   C E L K E M</t>
  </si>
  <si>
    <t>RO 14.8.2014</t>
  </si>
  <si>
    <t>Pozn. Investiční akce - stavby, vozidla</t>
  </si>
  <si>
    <t>Kanalizace Paseky,Stonavská</t>
  </si>
  <si>
    <t>ZO 23.9.2014</t>
  </si>
  <si>
    <t>Po RÚ IV.</t>
  </si>
  <si>
    <t>RO 16.10.2014</t>
  </si>
  <si>
    <t>RO20.11.2014</t>
  </si>
  <si>
    <t>Po RÚ V.</t>
  </si>
  <si>
    <t>Po RÚ VI.</t>
  </si>
  <si>
    <t>RO 4.12.2014</t>
  </si>
  <si>
    <t>11. Zeleň</t>
  </si>
  <si>
    <t>Parková úprava před 501</t>
  </si>
  <si>
    <t>vč.laviček</t>
  </si>
  <si>
    <t>12. Správa</t>
  </si>
  <si>
    <t>Kuchyňka v I.patře</t>
  </si>
  <si>
    <t>Po RÚ VII.</t>
  </si>
  <si>
    <t>RO 18.12.2014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</si>
</sst>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charset val="238"/>
    </font>
    <font>
      <b/>
      <sz val="10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2"/>
      <color indexed="12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rgb="FF0066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5" fillId="0" borderId="0" xfId="0" applyFont="1" applyBorder="1"/>
    <xf numFmtId="0" fontId="6" fillId="0" borderId="0" xfId="0" applyFont="1" applyBorder="1"/>
    <xf numFmtId="0" fontId="4" fillId="0" borderId="0" xfId="0" applyFont="1" applyBorder="1"/>
    <xf numFmtId="3" fontId="0" fillId="0" borderId="0" xfId="0" applyNumberFormat="1"/>
    <xf numFmtId="0" fontId="6" fillId="0" borderId="0" xfId="0" applyFont="1"/>
    <xf numFmtId="3" fontId="6" fillId="0" borderId="0" xfId="0" applyNumberFormat="1" applyFont="1"/>
    <xf numFmtId="0" fontId="5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0" fontId="5" fillId="0" borderId="1" xfId="0" applyFont="1" applyBorder="1"/>
    <xf numFmtId="0" fontId="9" fillId="0" borderId="0" xfId="0" applyFont="1"/>
    <xf numFmtId="0" fontId="10" fillId="0" borderId="0" xfId="0" applyFont="1"/>
    <xf numFmtId="3" fontId="13" fillId="0" borderId="0" xfId="0" applyNumberFormat="1" applyFont="1"/>
    <xf numFmtId="3" fontId="12" fillId="0" borderId="0" xfId="0" applyNumberFormat="1" applyFont="1"/>
    <xf numFmtId="3" fontId="10" fillId="0" borderId="0" xfId="0" applyNumberFormat="1" applyFont="1" applyBorder="1"/>
    <xf numFmtId="3" fontId="14" fillId="0" borderId="2" xfId="0" applyNumberFormat="1" applyFont="1" applyBorder="1"/>
    <xf numFmtId="14" fontId="0" fillId="0" borderId="0" xfId="0" applyNumberFormat="1"/>
    <xf numFmtId="0" fontId="11" fillId="0" borderId="0" xfId="0" applyFont="1"/>
    <xf numFmtId="0" fontId="0" fillId="2" borderId="0" xfId="0" applyFill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opLeftCell="A46" workbookViewId="0">
      <selection activeCell="M53" sqref="M53"/>
    </sheetView>
  </sheetViews>
  <sheetFormatPr defaultRowHeight="15" x14ac:dyDescent="0.25"/>
  <cols>
    <col min="4" max="4" width="5" customWidth="1"/>
    <col min="7" max="7" width="12.5703125" customWidth="1"/>
    <col min="8" max="8" width="13" customWidth="1"/>
  </cols>
  <sheetData>
    <row r="1" spans="1:8" x14ac:dyDescent="0.25">
      <c r="A1" s="1"/>
      <c r="E1" s="1"/>
      <c r="H1" s="1" t="s">
        <v>23</v>
      </c>
    </row>
    <row r="2" spans="1:8" x14ac:dyDescent="0.25">
      <c r="A2" s="1"/>
      <c r="E2" s="1"/>
      <c r="H2" s="23" t="s">
        <v>48</v>
      </c>
    </row>
    <row r="3" spans="1:8" ht="20.25" x14ac:dyDescent="0.3">
      <c r="A3" s="2" t="s">
        <v>24</v>
      </c>
      <c r="B3" s="3"/>
      <c r="C3" s="3"/>
      <c r="D3" s="3"/>
      <c r="E3" s="3"/>
    </row>
    <row r="4" spans="1:8" x14ac:dyDescent="0.25">
      <c r="A4" t="s">
        <v>0</v>
      </c>
    </row>
    <row r="6" spans="1:8" x14ac:dyDescent="0.25">
      <c r="A6" s="4" t="s">
        <v>1</v>
      </c>
      <c r="B6" s="4" t="s">
        <v>2</v>
      </c>
      <c r="C6" s="4" t="s">
        <v>3</v>
      </c>
      <c r="D6" s="4"/>
      <c r="E6" s="4" t="s">
        <v>4</v>
      </c>
      <c r="F6" s="4"/>
      <c r="G6" s="4"/>
      <c r="H6" s="4" t="s">
        <v>5</v>
      </c>
    </row>
    <row r="7" spans="1:8" x14ac:dyDescent="0.25">
      <c r="A7" s="5" t="s">
        <v>6</v>
      </c>
      <c r="B7" s="5"/>
      <c r="C7" s="6"/>
      <c r="D7" s="7"/>
      <c r="E7" s="7"/>
      <c r="F7" s="7"/>
      <c r="G7" s="7"/>
      <c r="H7" s="7"/>
    </row>
    <row r="8" spans="1:8" x14ac:dyDescent="0.25">
      <c r="A8">
        <v>2212</v>
      </c>
      <c r="B8">
        <v>6121</v>
      </c>
      <c r="C8">
        <v>5231</v>
      </c>
      <c r="E8" t="s">
        <v>7</v>
      </c>
      <c r="H8" s="8">
        <v>250000</v>
      </c>
    </row>
    <row r="9" spans="1:8" x14ac:dyDescent="0.25">
      <c r="A9">
        <v>2212</v>
      </c>
      <c r="B9">
        <v>6121</v>
      </c>
      <c r="C9">
        <v>5240</v>
      </c>
      <c r="E9" t="s">
        <v>8</v>
      </c>
      <c r="H9" s="8">
        <v>250000</v>
      </c>
    </row>
    <row r="10" spans="1:8" x14ac:dyDescent="0.25">
      <c r="A10">
        <v>2212</v>
      </c>
      <c r="B10">
        <v>6121</v>
      </c>
      <c r="C10">
        <v>5257</v>
      </c>
      <c r="E10" t="s">
        <v>9</v>
      </c>
      <c r="H10" s="8">
        <v>200000</v>
      </c>
    </row>
    <row r="11" spans="1:8" x14ac:dyDescent="0.25">
      <c r="A11">
        <v>2212</v>
      </c>
      <c r="B11">
        <v>6121</v>
      </c>
      <c r="C11">
        <v>5266</v>
      </c>
      <c r="E11" t="s">
        <v>10</v>
      </c>
      <c r="H11" s="8">
        <v>100000</v>
      </c>
    </row>
    <row r="12" spans="1:8" x14ac:dyDescent="0.25">
      <c r="A12">
        <v>2212</v>
      </c>
      <c r="B12">
        <v>6121</v>
      </c>
      <c r="C12">
        <v>5267</v>
      </c>
      <c r="E12" t="s">
        <v>25</v>
      </c>
      <c r="H12" s="8">
        <v>80000</v>
      </c>
    </row>
    <row r="13" spans="1:8" x14ac:dyDescent="0.25">
      <c r="A13">
        <v>2212</v>
      </c>
      <c r="B13">
        <v>6121</v>
      </c>
      <c r="C13">
        <v>5268</v>
      </c>
      <c r="E13" t="s">
        <v>26</v>
      </c>
      <c r="H13" s="8">
        <v>80000</v>
      </c>
    </row>
    <row r="14" spans="1:8" x14ac:dyDescent="0.25">
      <c r="A14">
        <v>2212</v>
      </c>
      <c r="B14">
        <v>6121</v>
      </c>
      <c r="C14" s="24">
        <v>5276</v>
      </c>
      <c r="E14" t="s">
        <v>27</v>
      </c>
      <c r="H14" s="8">
        <v>100000</v>
      </c>
    </row>
    <row r="15" spans="1:8" x14ac:dyDescent="0.25">
      <c r="A15">
        <v>2212</v>
      </c>
      <c r="B15">
        <v>6123</v>
      </c>
      <c r="C15">
        <v>5262</v>
      </c>
      <c r="E15" t="s">
        <v>44</v>
      </c>
      <c r="H15" s="8">
        <v>2072350</v>
      </c>
    </row>
    <row r="16" spans="1:8" x14ac:dyDescent="0.25">
      <c r="A16" s="9">
        <v>2212</v>
      </c>
      <c r="B16" s="9" t="s">
        <v>11</v>
      </c>
      <c r="C16" s="9"/>
      <c r="D16" s="9"/>
      <c r="E16" s="9"/>
      <c r="F16" s="9"/>
      <c r="G16" s="9"/>
      <c r="H16" s="10">
        <f>SUM(H8:H15)</f>
        <v>3132350</v>
      </c>
    </row>
    <row r="17" spans="1:8" x14ac:dyDescent="0.25">
      <c r="H17" s="8"/>
    </row>
    <row r="18" spans="1:8" x14ac:dyDescent="0.25">
      <c r="A18" s="11" t="s">
        <v>12</v>
      </c>
      <c r="H18" s="8"/>
    </row>
    <row r="19" spans="1:8" x14ac:dyDescent="0.25">
      <c r="A19">
        <v>2321</v>
      </c>
      <c r="B19">
        <v>6121</v>
      </c>
      <c r="C19">
        <v>5181</v>
      </c>
      <c r="E19" t="s">
        <v>13</v>
      </c>
      <c r="H19" s="8">
        <v>8000000</v>
      </c>
    </row>
    <row r="20" spans="1:8" x14ac:dyDescent="0.25">
      <c r="A20">
        <v>2321</v>
      </c>
      <c r="B20">
        <v>6121</v>
      </c>
      <c r="C20">
        <v>5205</v>
      </c>
      <c r="E20" t="s">
        <v>14</v>
      </c>
      <c r="H20" s="8">
        <v>300000</v>
      </c>
    </row>
    <row r="21" spans="1:8" x14ac:dyDescent="0.25">
      <c r="A21">
        <v>2321</v>
      </c>
      <c r="B21">
        <v>6121</v>
      </c>
      <c r="C21">
        <v>5264</v>
      </c>
      <c r="E21" t="s">
        <v>15</v>
      </c>
      <c r="H21" s="8">
        <v>500000</v>
      </c>
    </row>
    <row r="22" spans="1:8" x14ac:dyDescent="0.25">
      <c r="A22">
        <v>2321</v>
      </c>
      <c r="B22">
        <v>6121</v>
      </c>
      <c r="C22">
        <v>5271</v>
      </c>
      <c r="E22" t="s">
        <v>16</v>
      </c>
      <c r="H22" s="8">
        <v>300000</v>
      </c>
    </row>
    <row r="23" spans="1:8" x14ac:dyDescent="0.25">
      <c r="A23">
        <v>2321</v>
      </c>
      <c r="B23">
        <v>6121</v>
      </c>
      <c r="C23">
        <v>5190</v>
      </c>
      <c r="E23" t="s">
        <v>17</v>
      </c>
      <c r="H23" s="8">
        <v>40000</v>
      </c>
    </row>
    <row r="24" spans="1:8" x14ac:dyDescent="0.25">
      <c r="A24" s="9">
        <v>2321</v>
      </c>
      <c r="B24" s="9" t="s">
        <v>11</v>
      </c>
      <c r="C24" s="9"/>
      <c r="D24" s="9"/>
      <c r="E24" s="9"/>
      <c r="F24" s="9"/>
      <c r="G24" s="9"/>
      <c r="H24" s="10">
        <f>SUM(H19:H23)</f>
        <v>9140000</v>
      </c>
    </row>
    <row r="25" spans="1:8" x14ac:dyDescent="0.25">
      <c r="A25" s="12"/>
      <c r="B25" s="12"/>
      <c r="C25" s="12"/>
      <c r="D25" s="12"/>
      <c r="E25" s="12"/>
      <c r="F25" s="12"/>
      <c r="G25" s="12"/>
      <c r="H25" s="13"/>
    </row>
    <row r="26" spans="1:8" x14ac:dyDescent="0.25">
      <c r="A26" s="11" t="s">
        <v>18</v>
      </c>
      <c r="B26" s="14"/>
      <c r="C26" s="14"/>
      <c r="D26" s="14"/>
      <c r="E26" s="14"/>
      <c r="F26" s="14"/>
      <c r="H26" s="8"/>
    </row>
    <row r="27" spans="1:8" x14ac:dyDescent="0.25">
      <c r="A27">
        <v>3633</v>
      </c>
      <c r="B27">
        <v>6121</v>
      </c>
      <c r="C27">
        <v>5212</v>
      </c>
      <c r="E27" t="s">
        <v>19</v>
      </c>
      <c r="H27" s="10">
        <v>80000</v>
      </c>
    </row>
    <row r="28" spans="1:8" x14ac:dyDescent="0.25">
      <c r="H28" s="10"/>
    </row>
    <row r="29" spans="1:8" x14ac:dyDescent="0.25">
      <c r="A29" s="11" t="s">
        <v>28</v>
      </c>
      <c r="H29" s="10"/>
    </row>
    <row r="30" spans="1:8" x14ac:dyDescent="0.25">
      <c r="A30">
        <v>3314</v>
      </c>
      <c r="B30">
        <v>6121</v>
      </c>
      <c r="C30">
        <v>5256</v>
      </c>
      <c r="E30" t="s">
        <v>29</v>
      </c>
      <c r="H30" s="10">
        <v>700000</v>
      </c>
    </row>
    <row r="31" spans="1:8" x14ac:dyDescent="0.25">
      <c r="H31" s="8"/>
    </row>
    <row r="32" spans="1:8" x14ac:dyDescent="0.25">
      <c r="A32" s="11" t="s">
        <v>32</v>
      </c>
      <c r="H32" s="8"/>
    </row>
    <row r="33" spans="1:8" x14ac:dyDescent="0.25">
      <c r="A33">
        <v>3613</v>
      </c>
      <c r="B33">
        <v>6121</v>
      </c>
      <c r="C33">
        <v>5256</v>
      </c>
      <c r="E33" t="s">
        <v>29</v>
      </c>
      <c r="H33" s="18">
        <v>400000</v>
      </c>
    </row>
    <row r="34" spans="1:8" x14ac:dyDescent="0.25">
      <c r="A34">
        <v>3613</v>
      </c>
      <c r="B34">
        <v>6121</v>
      </c>
      <c r="C34">
        <v>5251</v>
      </c>
      <c r="E34" t="s">
        <v>30</v>
      </c>
      <c r="H34" s="18">
        <v>350000</v>
      </c>
    </row>
    <row r="35" spans="1:8" x14ac:dyDescent="0.25">
      <c r="A35">
        <v>3613</v>
      </c>
      <c r="B35">
        <v>6121</v>
      </c>
      <c r="C35">
        <v>5270</v>
      </c>
      <c r="E35" t="s">
        <v>31</v>
      </c>
      <c r="H35" s="18">
        <v>400000</v>
      </c>
    </row>
    <row r="36" spans="1:8" x14ac:dyDescent="0.25">
      <c r="A36" s="9">
        <v>2321</v>
      </c>
      <c r="B36" s="9" t="s">
        <v>11</v>
      </c>
      <c r="H36" s="10">
        <f>SUM(H33:H35)</f>
        <v>1150000</v>
      </c>
    </row>
    <row r="37" spans="1:8" x14ac:dyDescent="0.25">
      <c r="H37" s="8"/>
    </row>
    <row r="38" spans="1:8" x14ac:dyDescent="0.25">
      <c r="A38" s="15" t="s">
        <v>34</v>
      </c>
      <c r="B38" s="16"/>
      <c r="H38" s="8"/>
    </row>
    <row r="39" spans="1:8" x14ac:dyDescent="0.25">
      <c r="A39">
        <v>3612</v>
      </c>
      <c r="B39">
        <v>6121</v>
      </c>
      <c r="C39">
        <v>5252</v>
      </c>
      <c r="E39" t="s">
        <v>33</v>
      </c>
      <c r="H39" s="10">
        <v>750000</v>
      </c>
    </row>
    <row r="40" spans="1:8" x14ac:dyDescent="0.25">
      <c r="H40" s="8"/>
    </row>
    <row r="41" spans="1:8" x14ac:dyDescent="0.25">
      <c r="A41" s="11" t="s">
        <v>35</v>
      </c>
      <c r="H41" s="8"/>
    </row>
    <row r="42" spans="1:8" x14ac:dyDescent="0.25">
      <c r="A42">
        <v>3113</v>
      </c>
      <c r="B42">
        <v>6121</v>
      </c>
      <c r="C42">
        <v>5263</v>
      </c>
      <c r="E42" t="s">
        <v>36</v>
      </c>
      <c r="H42" s="10">
        <v>400000</v>
      </c>
    </row>
    <row r="43" spans="1:8" x14ac:dyDescent="0.25">
      <c r="E43" t="s">
        <v>37</v>
      </c>
      <c r="H43" s="8"/>
    </row>
    <row r="44" spans="1:8" x14ac:dyDescent="0.25">
      <c r="A44" s="11" t="s">
        <v>38</v>
      </c>
      <c r="H44" s="8"/>
    </row>
    <row r="45" spans="1:8" x14ac:dyDescent="0.25">
      <c r="A45">
        <v>3599</v>
      </c>
      <c r="B45">
        <v>6121</v>
      </c>
      <c r="C45">
        <v>5265</v>
      </c>
      <c r="E45" t="s">
        <v>39</v>
      </c>
      <c r="H45" s="10">
        <v>1800000</v>
      </c>
    </row>
    <row r="46" spans="1:8" x14ac:dyDescent="0.25">
      <c r="H46" s="10"/>
    </row>
    <row r="47" spans="1:8" x14ac:dyDescent="0.25">
      <c r="A47" s="11" t="s">
        <v>40</v>
      </c>
      <c r="H47" s="8"/>
    </row>
    <row r="48" spans="1:8" x14ac:dyDescent="0.25">
      <c r="A48">
        <v>3631</v>
      </c>
      <c r="B48">
        <v>6121</v>
      </c>
      <c r="C48">
        <v>5272</v>
      </c>
      <c r="E48" t="s">
        <v>41</v>
      </c>
      <c r="H48" s="10">
        <v>600000</v>
      </c>
    </row>
    <row r="49" spans="1:8" x14ac:dyDescent="0.25">
      <c r="H49" s="10"/>
    </row>
    <row r="50" spans="1:8" x14ac:dyDescent="0.25">
      <c r="A50" s="11" t="s">
        <v>42</v>
      </c>
      <c r="H50" s="8"/>
    </row>
    <row r="51" spans="1:8" x14ac:dyDescent="0.25">
      <c r="A51">
        <v>3632</v>
      </c>
      <c r="B51">
        <v>6121</v>
      </c>
      <c r="C51">
        <v>5274</v>
      </c>
      <c r="E51" t="s">
        <v>21</v>
      </c>
      <c r="H51" s="10">
        <v>200000</v>
      </c>
    </row>
    <row r="52" spans="1:8" x14ac:dyDescent="0.25">
      <c r="E52" t="s">
        <v>43</v>
      </c>
      <c r="H52" s="10"/>
    </row>
    <row r="53" spans="1:8" x14ac:dyDescent="0.25">
      <c r="H53" s="10"/>
    </row>
    <row r="54" spans="1:8" x14ac:dyDescent="0.25">
      <c r="A54" s="11" t="s">
        <v>45</v>
      </c>
      <c r="H54" s="8"/>
    </row>
    <row r="55" spans="1:8" x14ac:dyDescent="0.25">
      <c r="A55">
        <v>3599</v>
      </c>
      <c r="B55">
        <v>6121</v>
      </c>
      <c r="C55">
        <v>5273</v>
      </c>
      <c r="E55" t="s">
        <v>20</v>
      </c>
      <c r="H55" s="10">
        <v>200000</v>
      </c>
    </row>
    <row r="56" spans="1:8" x14ac:dyDescent="0.25">
      <c r="H56" s="19"/>
    </row>
    <row r="57" spans="1:8" x14ac:dyDescent="0.25">
      <c r="H57" s="8"/>
    </row>
    <row r="58" spans="1:8" ht="16.5" thickBot="1" x14ac:dyDescent="0.3">
      <c r="A58" s="17" t="s">
        <v>47</v>
      </c>
      <c r="B58" s="17"/>
      <c r="C58" s="17"/>
      <c r="D58" s="17"/>
      <c r="E58" s="17"/>
      <c r="F58" s="17"/>
      <c r="G58" s="17"/>
      <c r="H58" s="21">
        <f>H16+H24+H27+H30+H36+H39+H42+H45+H48+H51+H55</f>
        <v>18152350</v>
      </c>
    </row>
    <row r="59" spans="1:8" ht="16.5" thickTop="1" x14ac:dyDescent="0.25">
      <c r="H59" s="20"/>
    </row>
    <row r="61" spans="1:8" x14ac:dyDescent="0.25">
      <c r="A61" t="s">
        <v>46</v>
      </c>
    </row>
    <row r="63" spans="1:8" x14ac:dyDescent="0.25">
      <c r="A63" t="s">
        <v>22</v>
      </c>
      <c r="B63" s="22">
        <v>41866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7" workbookViewId="0">
      <selection activeCell="K53" sqref="K53"/>
    </sheetView>
  </sheetViews>
  <sheetFormatPr defaultRowHeight="15" x14ac:dyDescent="0.25"/>
  <cols>
    <col min="4" max="4" width="6.5703125" customWidth="1"/>
    <col min="7" max="7" width="13.85546875" customWidth="1"/>
    <col min="8" max="8" width="13.7109375" customWidth="1"/>
    <col min="9" max="9" width="11.42578125" customWidth="1"/>
  </cols>
  <sheetData>
    <row r="1" spans="1:9" x14ac:dyDescent="0.25">
      <c r="A1" s="1"/>
      <c r="E1" s="1"/>
      <c r="H1" s="1" t="s">
        <v>23</v>
      </c>
      <c r="I1" t="s">
        <v>51</v>
      </c>
    </row>
    <row r="2" spans="1:9" ht="20.25" x14ac:dyDescent="0.3">
      <c r="A2" s="2" t="s">
        <v>24</v>
      </c>
      <c r="B2" s="3"/>
      <c r="C2" s="3"/>
      <c r="D2" s="3"/>
      <c r="E2" s="3"/>
    </row>
    <row r="3" spans="1:9" x14ac:dyDescent="0.25">
      <c r="A3" t="s">
        <v>0</v>
      </c>
    </row>
    <row r="5" spans="1:9" x14ac:dyDescent="0.25">
      <c r="A5" s="4" t="s">
        <v>1</v>
      </c>
      <c r="B5" s="4" t="s">
        <v>2</v>
      </c>
      <c r="C5" s="4" t="s">
        <v>3</v>
      </c>
      <c r="D5" s="4"/>
      <c r="E5" s="4" t="s">
        <v>4</v>
      </c>
      <c r="F5" s="4"/>
      <c r="G5" s="4"/>
      <c r="H5" s="4" t="s">
        <v>5</v>
      </c>
    </row>
    <row r="6" spans="1:9" x14ac:dyDescent="0.25">
      <c r="A6" s="7"/>
      <c r="B6" s="7"/>
      <c r="C6" s="7"/>
      <c r="D6" s="7"/>
      <c r="E6" s="7"/>
      <c r="F6" s="7"/>
      <c r="G6" s="7"/>
      <c r="H6" s="7"/>
    </row>
    <row r="7" spans="1:9" x14ac:dyDescent="0.25">
      <c r="A7" s="5" t="s">
        <v>6</v>
      </c>
      <c r="B7" s="5"/>
      <c r="C7" s="6"/>
      <c r="D7" s="7"/>
      <c r="E7" s="7"/>
      <c r="F7" s="7"/>
      <c r="G7" s="7"/>
      <c r="H7" s="7"/>
    </row>
    <row r="8" spans="1:9" x14ac:dyDescent="0.25">
      <c r="A8">
        <v>2212</v>
      </c>
      <c r="B8">
        <v>6121</v>
      </c>
      <c r="C8">
        <v>5231</v>
      </c>
      <c r="E8" t="s">
        <v>7</v>
      </c>
      <c r="H8" s="8">
        <v>50000</v>
      </c>
    </row>
    <row r="9" spans="1:9" x14ac:dyDescent="0.25">
      <c r="A9">
        <v>2212</v>
      </c>
      <c r="B9">
        <v>6121</v>
      </c>
      <c r="C9">
        <v>5240</v>
      </c>
      <c r="E9" t="s">
        <v>8</v>
      </c>
      <c r="H9" s="8">
        <v>100000</v>
      </c>
    </row>
    <row r="10" spans="1:9" x14ac:dyDescent="0.25">
      <c r="A10">
        <v>2212</v>
      </c>
      <c r="B10">
        <v>6121</v>
      </c>
      <c r="C10">
        <v>5257</v>
      </c>
      <c r="E10" t="s">
        <v>9</v>
      </c>
      <c r="H10" s="8">
        <v>200000</v>
      </c>
    </row>
    <row r="11" spans="1:9" x14ac:dyDescent="0.25">
      <c r="A11">
        <v>2212</v>
      </c>
      <c r="B11">
        <v>6121</v>
      </c>
      <c r="C11">
        <v>5266</v>
      </c>
      <c r="E11" t="s">
        <v>10</v>
      </c>
      <c r="H11" s="8">
        <v>100000</v>
      </c>
    </row>
    <row r="12" spans="1:9" x14ac:dyDescent="0.25">
      <c r="A12">
        <v>2212</v>
      </c>
      <c r="B12">
        <v>6121</v>
      </c>
      <c r="C12">
        <v>5267</v>
      </c>
      <c r="E12" t="s">
        <v>25</v>
      </c>
      <c r="H12" s="8">
        <v>80000</v>
      </c>
    </row>
    <row r="13" spans="1:9" x14ac:dyDescent="0.25">
      <c r="A13">
        <v>2212</v>
      </c>
      <c r="B13">
        <v>6121</v>
      </c>
      <c r="C13">
        <v>5268</v>
      </c>
      <c r="E13" t="s">
        <v>26</v>
      </c>
      <c r="H13" s="8">
        <v>80000</v>
      </c>
    </row>
    <row r="14" spans="1:9" x14ac:dyDescent="0.25">
      <c r="A14">
        <v>2212</v>
      </c>
      <c r="B14">
        <v>6121</v>
      </c>
      <c r="C14" s="24">
        <v>5276</v>
      </c>
      <c r="E14" t="s">
        <v>27</v>
      </c>
      <c r="H14" s="8">
        <v>100000</v>
      </c>
    </row>
    <row r="15" spans="1:9" x14ac:dyDescent="0.25">
      <c r="A15">
        <v>2212</v>
      </c>
      <c r="B15">
        <v>6123</v>
      </c>
      <c r="C15">
        <v>5262</v>
      </c>
      <c r="E15" t="s">
        <v>44</v>
      </c>
      <c r="H15" s="8">
        <v>2072350</v>
      </c>
    </row>
    <row r="16" spans="1:9" x14ac:dyDescent="0.25">
      <c r="A16" s="9">
        <v>2212</v>
      </c>
      <c r="B16" s="9" t="s">
        <v>11</v>
      </c>
      <c r="C16" s="9"/>
      <c r="D16" s="9"/>
      <c r="E16" s="9"/>
      <c r="F16" s="9"/>
      <c r="G16" s="9"/>
      <c r="H16" s="10">
        <f>SUM(H8:H15)</f>
        <v>2782350</v>
      </c>
    </row>
    <row r="17" spans="1:8" x14ac:dyDescent="0.25">
      <c r="A17" s="11" t="s">
        <v>12</v>
      </c>
      <c r="H17" s="8"/>
    </row>
    <row r="18" spans="1:8" x14ac:dyDescent="0.25">
      <c r="A18">
        <v>2321</v>
      </c>
      <c r="B18">
        <v>6121</v>
      </c>
      <c r="C18">
        <v>5181</v>
      </c>
      <c r="E18" t="s">
        <v>13</v>
      </c>
      <c r="H18" s="8">
        <v>8000000</v>
      </c>
    </row>
    <row r="19" spans="1:8" x14ac:dyDescent="0.25">
      <c r="A19">
        <v>2321</v>
      </c>
      <c r="B19">
        <v>6121</v>
      </c>
      <c r="C19">
        <v>5205</v>
      </c>
      <c r="E19" t="s">
        <v>14</v>
      </c>
      <c r="H19" s="8">
        <v>100000</v>
      </c>
    </row>
    <row r="20" spans="1:8" x14ac:dyDescent="0.25">
      <c r="A20">
        <v>2321</v>
      </c>
      <c r="B20">
        <v>6121</v>
      </c>
      <c r="C20">
        <v>5264</v>
      </c>
      <c r="E20" t="s">
        <v>15</v>
      </c>
      <c r="H20" s="8">
        <v>300000</v>
      </c>
    </row>
    <row r="21" spans="1:8" x14ac:dyDescent="0.25">
      <c r="A21">
        <v>2321</v>
      </c>
      <c r="B21">
        <v>6121</v>
      </c>
      <c r="C21">
        <v>5271</v>
      </c>
      <c r="E21" t="s">
        <v>16</v>
      </c>
      <c r="H21" s="8">
        <v>300000</v>
      </c>
    </row>
    <row r="22" spans="1:8" x14ac:dyDescent="0.25">
      <c r="A22">
        <v>2321</v>
      </c>
      <c r="B22">
        <v>6121</v>
      </c>
      <c r="C22">
        <v>5190</v>
      </c>
      <c r="E22" t="s">
        <v>50</v>
      </c>
      <c r="H22" s="8">
        <v>40000</v>
      </c>
    </row>
    <row r="23" spans="1:8" x14ac:dyDescent="0.25">
      <c r="A23" s="9">
        <v>2321</v>
      </c>
      <c r="B23" s="9" t="s">
        <v>11</v>
      </c>
      <c r="C23" s="9"/>
      <c r="D23" s="9"/>
      <c r="E23" s="9"/>
      <c r="F23" s="9"/>
      <c r="G23" s="9"/>
      <c r="H23" s="10">
        <f>SUM(H18:H22)</f>
        <v>8740000</v>
      </c>
    </row>
    <row r="24" spans="1:8" x14ac:dyDescent="0.25">
      <c r="A24" s="11" t="s">
        <v>18</v>
      </c>
      <c r="B24" s="14"/>
      <c r="C24" s="14"/>
      <c r="D24" s="14"/>
      <c r="E24" s="14"/>
      <c r="F24" s="14"/>
      <c r="H24" s="8"/>
    </row>
    <row r="25" spans="1:8" x14ac:dyDescent="0.25">
      <c r="A25">
        <v>3633</v>
      </c>
      <c r="B25">
        <v>6121</v>
      </c>
      <c r="C25">
        <v>5212</v>
      </c>
      <c r="E25" t="s">
        <v>19</v>
      </c>
      <c r="H25" s="10">
        <v>80000</v>
      </c>
    </row>
    <row r="26" spans="1:8" x14ac:dyDescent="0.25">
      <c r="A26" s="11" t="s">
        <v>28</v>
      </c>
      <c r="H26" s="10"/>
    </row>
    <row r="27" spans="1:8" x14ac:dyDescent="0.25">
      <c r="A27">
        <v>3314</v>
      </c>
      <c r="B27">
        <v>6121</v>
      </c>
      <c r="C27">
        <v>5256</v>
      </c>
      <c r="E27" t="s">
        <v>29</v>
      </c>
      <c r="H27" s="10">
        <v>700000</v>
      </c>
    </row>
    <row r="28" spans="1:8" x14ac:dyDescent="0.25">
      <c r="A28" s="11" t="s">
        <v>32</v>
      </c>
      <c r="H28" s="8"/>
    </row>
    <row r="29" spans="1:8" x14ac:dyDescent="0.25">
      <c r="A29">
        <v>3613</v>
      </c>
      <c r="B29">
        <v>6121</v>
      </c>
      <c r="C29">
        <v>5256</v>
      </c>
      <c r="E29" t="s">
        <v>29</v>
      </c>
      <c r="H29" s="18">
        <v>1350000</v>
      </c>
    </row>
    <row r="30" spans="1:8" x14ac:dyDescent="0.25">
      <c r="A30">
        <v>3613</v>
      </c>
      <c r="B30">
        <v>6121</v>
      </c>
      <c r="C30">
        <v>5251</v>
      </c>
      <c r="E30" t="s">
        <v>30</v>
      </c>
      <c r="H30" s="18">
        <v>50000</v>
      </c>
    </row>
    <row r="31" spans="1:8" x14ac:dyDescent="0.25">
      <c r="A31">
        <v>3613</v>
      </c>
      <c r="B31">
        <v>6121</v>
      </c>
      <c r="C31">
        <v>5270</v>
      </c>
      <c r="E31" t="s">
        <v>31</v>
      </c>
      <c r="H31" s="18">
        <v>424000</v>
      </c>
    </row>
    <row r="32" spans="1:8" x14ac:dyDescent="0.25">
      <c r="A32" s="9">
        <v>2321</v>
      </c>
      <c r="B32" s="9" t="s">
        <v>11</v>
      </c>
      <c r="H32" s="10">
        <f>SUM(H29:H31)</f>
        <v>1824000</v>
      </c>
    </row>
    <row r="33" spans="1:8" x14ac:dyDescent="0.25">
      <c r="A33" s="15" t="s">
        <v>34</v>
      </c>
      <c r="B33" s="16"/>
      <c r="H33" s="8"/>
    </row>
    <row r="34" spans="1:8" x14ac:dyDescent="0.25">
      <c r="A34">
        <v>3612</v>
      </c>
      <c r="B34">
        <v>6121</v>
      </c>
      <c r="C34">
        <v>5252</v>
      </c>
      <c r="E34" t="s">
        <v>33</v>
      </c>
      <c r="H34" s="10">
        <v>750000</v>
      </c>
    </row>
    <row r="35" spans="1:8" x14ac:dyDescent="0.25">
      <c r="A35" s="11" t="s">
        <v>35</v>
      </c>
      <c r="H35" s="8"/>
    </row>
    <row r="36" spans="1:8" x14ac:dyDescent="0.25">
      <c r="A36">
        <v>3113</v>
      </c>
      <c r="B36">
        <v>6121</v>
      </c>
      <c r="C36">
        <v>5263</v>
      </c>
      <c r="E36" t="s">
        <v>36</v>
      </c>
      <c r="H36" s="10">
        <v>3100000</v>
      </c>
    </row>
    <row r="37" spans="1:8" x14ac:dyDescent="0.25">
      <c r="A37" s="11" t="s">
        <v>38</v>
      </c>
      <c r="H37" s="8"/>
    </row>
    <row r="38" spans="1:8" x14ac:dyDescent="0.25">
      <c r="A38">
        <v>3599</v>
      </c>
      <c r="B38">
        <v>6121</v>
      </c>
      <c r="C38">
        <v>5265</v>
      </c>
      <c r="E38" t="s">
        <v>39</v>
      </c>
      <c r="H38" s="10">
        <v>1800000</v>
      </c>
    </row>
    <row r="39" spans="1:8" x14ac:dyDescent="0.25">
      <c r="A39" s="11" t="s">
        <v>40</v>
      </c>
      <c r="H39" s="8"/>
    </row>
    <row r="40" spans="1:8" x14ac:dyDescent="0.25">
      <c r="A40">
        <v>3631</v>
      </c>
      <c r="B40">
        <v>6121</v>
      </c>
      <c r="C40">
        <v>5272</v>
      </c>
      <c r="E40" t="s">
        <v>41</v>
      </c>
      <c r="H40" s="10">
        <v>600000</v>
      </c>
    </row>
    <row r="41" spans="1:8" x14ac:dyDescent="0.25">
      <c r="A41" s="11" t="s">
        <v>42</v>
      </c>
      <c r="H41" s="8"/>
    </row>
    <row r="42" spans="1:8" x14ac:dyDescent="0.25">
      <c r="A42">
        <v>3632</v>
      </c>
      <c r="B42">
        <v>6121</v>
      </c>
      <c r="C42">
        <v>5274</v>
      </c>
      <c r="E42" t="s">
        <v>21</v>
      </c>
      <c r="H42" s="10">
        <v>200000</v>
      </c>
    </row>
    <row r="43" spans="1:8" x14ac:dyDescent="0.25">
      <c r="E43" t="s">
        <v>43</v>
      </c>
      <c r="H43" s="10"/>
    </row>
    <row r="44" spans="1:8" x14ac:dyDescent="0.25">
      <c r="H44" s="8"/>
    </row>
    <row r="45" spans="1:8" ht="16.5" thickBot="1" x14ac:dyDescent="0.3">
      <c r="A45" s="17" t="s">
        <v>47</v>
      </c>
      <c r="B45" s="17"/>
      <c r="C45" s="17"/>
      <c r="D45" s="17"/>
      <c r="E45" s="17"/>
      <c r="F45" s="17"/>
      <c r="G45" s="17"/>
      <c r="H45" s="21">
        <f>H16+H23+H25+H27+H32+H34+H36+H38+H40+H42</f>
        <v>20576350</v>
      </c>
    </row>
    <row r="46" spans="1:8" ht="16.5" thickTop="1" x14ac:dyDescent="0.25">
      <c r="H46" s="20"/>
    </row>
    <row r="47" spans="1:8" ht="15.75" x14ac:dyDescent="0.25">
      <c r="A47" t="s">
        <v>49</v>
      </c>
      <c r="H47" s="20"/>
    </row>
    <row r="48" spans="1:8" ht="15.75" x14ac:dyDescent="0.25">
      <c r="H48" s="20"/>
    </row>
    <row r="50" spans="1:2" x14ac:dyDescent="0.25">
      <c r="A50" t="s">
        <v>46</v>
      </c>
    </row>
    <row r="51" spans="1:2" x14ac:dyDescent="0.25">
      <c r="A51" t="s">
        <v>22</v>
      </c>
      <c r="B51" s="22">
        <v>41906</v>
      </c>
    </row>
    <row r="52" spans="1:2" x14ac:dyDescent="0.25">
      <c r="B52" s="22"/>
    </row>
  </sheetData>
  <pageMargins left="0.70866141732283472" right="0.31496062992125984" top="0.59055118110236227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31" workbookViewId="0">
      <selection activeCell="N42" sqref="N42"/>
    </sheetView>
  </sheetViews>
  <sheetFormatPr defaultRowHeight="15" x14ac:dyDescent="0.25"/>
  <cols>
    <col min="2" max="2" width="10.140625" bestFit="1" customWidth="1"/>
    <col min="8" max="8" width="12.85546875" customWidth="1"/>
    <col min="9" max="9" width="14.42578125" customWidth="1"/>
  </cols>
  <sheetData>
    <row r="1" spans="1:9" x14ac:dyDescent="0.25">
      <c r="A1" s="1"/>
      <c r="E1" s="1"/>
      <c r="H1" s="1" t="s">
        <v>52</v>
      </c>
      <c r="I1" t="s">
        <v>53</v>
      </c>
    </row>
    <row r="2" spans="1:9" ht="20.25" x14ac:dyDescent="0.3">
      <c r="A2" s="2" t="s">
        <v>24</v>
      </c>
      <c r="B2" s="3"/>
      <c r="C2" s="3"/>
      <c r="D2" s="3"/>
      <c r="E2" s="3"/>
    </row>
    <row r="3" spans="1:9" x14ac:dyDescent="0.25">
      <c r="A3" t="s">
        <v>0</v>
      </c>
    </row>
    <row r="5" spans="1:9" x14ac:dyDescent="0.25">
      <c r="A5" s="4" t="s">
        <v>1</v>
      </c>
      <c r="B5" s="4" t="s">
        <v>2</v>
      </c>
      <c r="C5" s="4" t="s">
        <v>3</v>
      </c>
      <c r="D5" s="4"/>
      <c r="E5" s="4" t="s">
        <v>4</v>
      </c>
      <c r="F5" s="4"/>
      <c r="G5" s="4"/>
      <c r="H5" s="4" t="s">
        <v>5</v>
      </c>
    </row>
    <row r="6" spans="1:9" x14ac:dyDescent="0.25">
      <c r="A6" s="7"/>
      <c r="B6" s="7"/>
      <c r="C6" s="7"/>
      <c r="D6" s="7"/>
      <c r="E6" s="7"/>
      <c r="F6" s="7"/>
      <c r="G6" s="7"/>
      <c r="H6" s="7"/>
    </row>
    <row r="7" spans="1:9" x14ac:dyDescent="0.25">
      <c r="A7" s="5" t="s">
        <v>6</v>
      </c>
      <c r="B7" s="5"/>
      <c r="C7" s="6"/>
      <c r="D7" s="7"/>
      <c r="E7" s="7"/>
      <c r="F7" s="7"/>
      <c r="G7" s="7"/>
      <c r="H7" s="7"/>
    </row>
    <row r="8" spans="1:9" x14ac:dyDescent="0.25">
      <c r="A8">
        <v>2212</v>
      </c>
      <c r="B8">
        <v>6121</v>
      </c>
      <c r="C8">
        <v>5231</v>
      </c>
      <c r="E8" t="s">
        <v>7</v>
      </c>
      <c r="H8" s="8">
        <v>50000</v>
      </c>
    </row>
    <row r="9" spans="1:9" x14ac:dyDescent="0.25">
      <c r="A9">
        <v>2212</v>
      </c>
      <c r="B9">
        <v>6121</v>
      </c>
      <c r="C9">
        <v>5240</v>
      </c>
      <c r="E9" t="s">
        <v>8</v>
      </c>
      <c r="H9" s="8">
        <v>100000</v>
      </c>
    </row>
    <row r="10" spans="1:9" x14ac:dyDescent="0.25">
      <c r="A10">
        <v>2212</v>
      </c>
      <c r="B10">
        <v>6121</v>
      </c>
      <c r="C10">
        <v>5257</v>
      </c>
      <c r="E10" t="s">
        <v>9</v>
      </c>
      <c r="H10" s="8">
        <v>200000</v>
      </c>
    </row>
    <row r="11" spans="1:9" x14ac:dyDescent="0.25">
      <c r="A11">
        <v>2212</v>
      </c>
      <c r="B11">
        <v>6121</v>
      </c>
      <c r="C11">
        <v>5266</v>
      </c>
      <c r="E11" t="s">
        <v>10</v>
      </c>
      <c r="H11" s="8">
        <v>100000</v>
      </c>
    </row>
    <row r="12" spans="1:9" x14ac:dyDescent="0.25">
      <c r="A12">
        <v>2212</v>
      </c>
      <c r="B12">
        <v>6121</v>
      </c>
      <c r="C12">
        <v>5267</v>
      </c>
      <c r="E12" t="s">
        <v>25</v>
      </c>
      <c r="H12" s="8">
        <v>80000</v>
      </c>
    </row>
    <row r="13" spans="1:9" x14ac:dyDescent="0.25">
      <c r="A13">
        <v>2212</v>
      </c>
      <c r="B13">
        <v>6121</v>
      </c>
      <c r="C13">
        <v>5268</v>
      </c>
      <c r="E13" t="s">
        <v>26</v>
      </c>
      <c r="H13" s="8">
        <v>80000</v>
      </c>
    </row>
    <row r="14" spans="1:9" x14ac:dyDescent="0.25">
      <c r="A14">
        <v>2212</v>
      </c>
      <c r="B14">
        <v>6121</v>
      </c>
      <c r="C14" s="24">
        <v>5276</v>
      </c>
      <c r="E14" t="s">
        <v>27</v>
      </c>
      <c r="H14" s="8">
        <v>100000</v>
      </c>
    </row>
    <row r="15" spans="1:9" x14ac:dyDescent="0.25">
      <c r="A15">
        <v>2212</v>
      </c>
      <c r="B15">
        <v>6123</v>
      </c>
      <c r="C15">
        <v>5262</v>
      </c>
      <c r="E15" t="s">
        <v>44</v>
      </c>
      <c r="H15" s="8">
        <v>2072350</v>
      </c>
    </row>
    <row r="16" spans="1:9" x14ac:dyDescent="0.25">
      <c r="A16" s="9">
        <v>2212</v>
      </c>
      <c r="B16" s="9" t="s">
        <v>11</v>
      </c>
      <c r="C16" s="9"/>
      <c r="D16" s="9"/>
      <c r="E16" s="9"/>
      <c r="F16" s="9"/>
      <c r="G16" s="9"/>
      <c r="H16" s="10">
        <f>SUM(H8:H15)</f>
        <v>2782350</v>
      </c>
    </row>
    <row r="17" spans="1:8" x14ac:dyDescent="0.25">
      <c r="A17" s="11" t="s">
        <v>12</v>
      </c>
      <c r="H17" s="8"/>
    </row>
    <row r="18" spans="1:8" x14ac:dyDescent="0.25">
      <c r="A18">
        <v>2321</v>
      </c>
      <c r="B18">
        <v>6121</v>
      </c>
      <c r="C18">
        <v>5181</v>
      </c>
      <c r="E18" t="s">
        <v>13</v>
      </c>
      <c r="H18" s="8">
        <v>8000000</v>
      </c>
    </row>
    <row r="19" spans="1:8" x14ac:dyDescent="0.25">
      <c r="A19">
        <v>2321</v>
      </c>
      <c r="B19">
        <v>6121</v>
      </c>
      <c r="C19">
        <v>5205</v>
      </c>
      <c r="E19" t="s">
        <v>14</v>
      </c>
      <c r="H19" s="8">
        <v>100000</v>
      </c>
    </row>
    <row r="20" spans="1:8" x14ac:dyDescent="0.25">
      <c r="A20">
        <v>2321</v>
      </c>
      <c r="B20">
        <v>6121</v>
      </c>
      <c r="C20">
        <v>5264</v>
      </c>
      <c r="E20" t="s">
        <v>15</v>
      </c>
      <c r="H20" s="8">
        <v>300000</v>
      </c>
    </row>
    <row r="21" spans="1:8" x14ac:dyDescent="0.25">
      <c r="A21">
        <v>2321</v>
      </c>
      <c r="B21">
        <v>6121</v>
      </c>
      <c r="C21">
        <v>5271</v>
      </c>
      <c r="E21" t="s">
        <v>16</v>
      </c>
      <c r="H21" s="8">
        <v>300000</v>
      </c>
    </row>
    <row r="22" spans="1:8" x14ac:dyDescent="0.25">
      <c r="A22">
        <v>2321</v>
      </c>
      <c r="B22">
        <v>6121</v>
      </c>
      <c r="C22">
        <v>5190</v>
      </c>
      <c r="E22" t="s">
        <v>50</v>
      </c>
      <c r="H22" s="8">
        <v>40000</v>
      </c>
    </row>
    <row r="23" spans="1:8" x14ac:dyDescent="0.25">
      <c r="A23" s="9">
        <v>2321</v>
      </c>
      <c r="B23" s="9" t="s">
        <v>11</v>
      </c>
      <c r="C23" s="9"/>
      <c r="D23" s="9"/>
      <c r="E23" s="9"/>
      <c r="F23" s="9"/>
      <c r="G23" s="9"/>
      <c r="H23" s="10">
        <f>SUM(H18:H22)</f>
        <v>8740000</v>
      </c>
    </row>
    <row r="24" spans="1:8" x14ac:dyDescent="0.25">
      <c r="A24" s="11" t="s">
        <v>18</v>
      </c>
      <c r="B24" s="14"/>
      <c r="C24" s="14"/>
      <c r="D24" s="14"/>
      <c r="E24" s="14"/>
      <c r="F24" s="14"/>
      <c r="H24" s="8"/>
    </row>
    <row r="25" spans="1:8" x14ac:dyDescent="0.25">
      <c r="A25">
        <v>3633</v>
      </c>
      <c r="B25">
        <v>6121</v>
      </c>
      <c r="C25">
        <v>5212</v>
      </c>
      <c r="E25" t="s">
        <v>19</v>
      </c>
      <c r="H25" s="10">
        <v>80000</v>
      </c>
    </row>
    <row r="26" spans="1:8" x14ac:dyDescent="0.25">
      <c r="A26" s="11" t="s">
        <v>28</v>
      </c>
      <c r="H26" s="10"/>
    </row>
    <row r="27" spans="1:8" x14ac:dyDescent="0.25">
      <c r="A27">
        <v>3314</v>
      </c>
      <c r="B27">
        <v>6121</v>
      </c>
      <c r="C27">
        <v>5256</v>
      </c>
      <c r="E27" t="s">
        <v>29</v>
      </c>
      <c r="H27" s="10">
        <v>700000</v>
      </c>
    </row>
    <row r="28" spans="1:8" x14ac:dyDescent="0.25">
      <c r="A28" s="11" t="s">
        <v>32</v>
      </c>
      <c r="H28" s="8"/>
    </row>
    <row r="29" spans="1:8" x14ac:dyDescent="0.25">
      <c r="A29">
        <v>3613</v>
      </c>
      <c r="B29">
        <v>6121</v>
      </c>
      <c r="C29">
        <v>5256</v>
      </c>
      <c r="E29" t="s">
        <v>29</v>
      </c>
      <c r="H29" s="18">
        <v>1350000</v>
      </c>
    </row>
    <row r="30" spans="1:8" x14ac:dyDescent="0.25">
      <c r="A30">
        <v>3613</v>
      </c>
      <c r="B30">
        <v>6121</v>
      </c>
      <c r="C30">
        <v>5251</v>
      </c>
      <c r="E30" t="s">
        <v>30</v>
      </c>
      <c r="H30" s="18">
        <v>50000</v>
      </c>
    </row>
    <row r="31" spans="1:8" x14ac:dyDescent="0.25">
      <c r="A31">
        <v>3613</v>
      </c>
      <c r="B31">
        <v>6121</v>
      </c>
      <c r="C31">
        <v>5270</v>
      </c>
      <c r="E31" t="s">
        <v>31</v>
      </c>
      <c r="H31" s="18">
        <v>424000</v>
      </c>
    </row>
    <row r="32" spans="1:8" x14ac:dyDescent="0.25">
      <c r="A32" s="9">
        <v>2321</v>
      </c>
      <c r="B32" s="9" t="s">
        <v>11</v>
      </c>
      <c r="H32" s="10">
        <f>SUM(H29:H31)</f>
        <v>1824000</v>
      </c>
    </row>
    <row r="33" spans="1:8" x14ac:dyDescent="0.25">
      <c r="A33" s="15" t="s">
        <v>34</v>
      </c>
      <c r="B33" s="16"/>
      <c r="H33" s="8"/>
    </row>
    <row r="34" spans="1:8" x14ac:dyDescent="0.25">
      <c r="A34">
        <v>3612</v>
      </c>
      <c r="B34">
        <v>6121</v>
      </c>
      <c r="C34">
        <v>5252</v>
      </c>
      <c r="E34" t="s">
        <v>33</v>
      </c>
      <c r="H34" s="10">
        <v>750000</v>
      </c>
    </row>
    <row r="35" spans="1:8" x14ac:dyDescent="0.25">
      <c r="A35" s="11" t="s">
        <v>35</v>
      </c>
      <c r="H35" s="8"/>
    </row>
    <row r="36" spans="1:8" x14ac:dyDescent="0.25">
      <c r="A36">
        <v>3113</v>
      </c>
      <c r="B36">
        <v>6121</v>
      </c>
      <c r="C36">
        <v>5263</v>
      </c>
      <c r="E36" t="s">
        <v>36</v>
      </c>
      <c r="H36" s="10">
        <v>3100000</v>
      </c>
    </row>
    <row r="37" spans="1:8" x14ac:dyDescent="0.25">
      <c r="A37" s="11" t="s">
        <v>38</v>
      </c>
      <c r="H37" s="8"/>
    </row>
    <row r="38" spans="1:8" x14ac:dyDescent="0.25">
      <c r="A38">
        <v>3599</v>
      </c>
      <c r="B38">
        <v>6121</v>
      </c>
      <c r="C38">
        <v>5265</v>
      </c>
      <c r="E38" t="s">
        <v>39</v>
      </c>
      <c r="H38" s="10">
        <v>2300000</v>
      </c>
    </row>
    <row r="39" spans="1:8" x14ac:dyDescent="0.25">
      <c r="A39" s="11" t="s">
        <v>40</v>
      </c>
      <c r="H39" s="8"/>
    </row>
    <row r="40" spans="1:8" x14ac:dyDescent="0.25">
      <c r="A40">
        <v>3631</v>
      </c>
      <c r="B40">
        <v>6121</v>
      </c>
      <c r="C40">
        <v>5272</v>
      </c>
      <c r="E40" t="s">
        <v>41</v>
      </c>
      <c r="H40" s="10">
        <v>600000</v>
      </c>
    </row>
    <row r="41" spans="1:8" x14ac:dyDescent="0.25">
      <c r="A41" s="11" t="s">
        <v>42</v>
      </c>
      <c r="H41" s="8"/>
    </row>
    <row r="42" spans="1:8" x14ac:dyDescent="0.25">
      <c r="A42">
        <v>3632</v>
      </c>
      <c r="B42">
        <v>6121</v>
      </c>
      <c r="C42">
        <v>5274</v>
      </c>
      <c r="E42" t="s">
        <v>21</v>
      </c>
      <c r="H42" s="10">
        <v>200000</v>
      </c>
    </row>
    <row r="43" spans="1:8" x14ac:dyDescent="0.25">
      <c r="E43" t="s">
        <v>43</v>
      </c>
      <c r="H43" s="10"/>
    </row>
    <row r="44" spans="1:8" x14ac:dyDescent="0.25">
      <c r="H44" s="8"/>
    </row>
    <row r="45" spans="1:8" ht="16.5" thickBot="1" x14ac:dyDescent="0.3">
      <c r="A45" s="17" t="s">
        <v>47</v>
      </c>
      <c r="B45" s="17"/>
      <c r="C45" s="17"/>
      <c r="D45" s="17"/>
      <c r="E45" s="17"/>
      <c r="F45" s="17"/>
      <c r="G45" s="17"/>
      <c r="H45" s="21">
        <f>H16+H23+H25+H27+H32+H34+H36+H38+H40+H42</f>
        <v>21076350</v>
      </c>
    </row>
    <row r="46" spans="1:8" ht="16.5" thickTop="1" x14ac:dyDescent="0.25">
      <c r="H46" s="20"/>
    </row>
    <row r="47" spans="1:8" ht="15.75" x14ac:dyDescent="0.25">
      <c r="A47" t="s">
        <v>49</v>
      </c>
      <c r="H47" s="20"/>
    </row>
    <row r="48" spans="1:8" ht="15.75" x14ac:dyDescent="0.25">
      <c r="H48" s="20"/>
    </row>
    <row r="50" spans="1:2" x14ac:dyDescent="0.25">
      <c r="A50" t="s">
        <v>46</v>
      </c>
    </row>
    <row r="51" spans="1:2" x14ac:dyDescent="0.25">
      <c r="A51" t="s">
        <v>22</v>
      </c>
      <c r="B51" s="22">
        <v>41929</v>
      </c>
    </row>
  </sheetData>
  <pageMargins left="0.70866141732283472" right="0.31496062992125984" top="0.78740157480314965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M14" sqref="M14"/>
    </sheetView>
  </sheetViews>
  <sheetFormatPr defaultRowHeight="15" x14ac:dyDescent="0.25"/>
  <cols>
    <col min="2" max="2" width="9.85546875" customWidth="1"/>
    <col min="8" max="8" width="11.140625" customWidth="1"/>
    <col min="9" max="9" width="14.7109375" customWidth="1"/>
  </cols>
  <sheetData>
    <row r="1" spans="1:9" x14ac:dyDescent="0.25">
      <c r="A1" s="1"/>
      <c r="E1" s="1"/>
      <c r="H1" s="1" t="s">
        <v>55</v>
      </c>
      <c r="I1" t="s">
        <v>54</v>
      </c>
    </row>
    <row r="2" spans="1:9" ht="20.25" x14ac:dyDescent="0.3">
      <c r="A2" s="2" t="s">
        <v>24</v>
      </c>
      <c r="B2" s="3"/>
      <c r="C2" s="3"/>
      <c r="D2" s="3"/>
      <c r="E2" s="3"/>
    </row>
    <row r="3" spans="1:9" x14ac:dyDescent="0.25">
      <c r="A3" t="s">
        <v>0</v>
      </c>
    </row>
    <row r="5" spans="1:9" x14ac:dyDescent="0.25">
      <c r="A5" s="4" t="s">
        <v>1</v>
      </c>
      <c r="B5" s="4" t="s">
        <v>2</v>
      </c>
      <c r="C5" s="4" t="s">
        <v>3</v>
      </c>
      <c r="D5" s="4"/>
      <c r="E5" s="4" t="s">
        <v>4</v>
      </c>
      <c r="F5" s="4"/>
      <c r="G5" s="4"/>
      <c r="H5" s="4" t="s">
        <v>5</v>
      </c>
    </row>
    <row r="6" spans="1:9" x14ac:dyDescent="0.25">
      <c r="A6" s="7"/>
      <c r="B6" s="7"/>
      <c r="C6" s="7"/>
      <c r="D6" s="7"/>
      <c r="E6" s="7"/>
      <c r="F6" s="7"/>
      <c r="G6" s="7"/>
      <c r="H6" s="7"/>
    </row>
    <row r="7" spans="1:9" x14ac:dyDescent="0.25">
      <c r="A7" s="5" t="s">
        <v>6</v>
      </c>
      <c r="B7" s="5"/>
      <c r="C7" s="6"/>
      <c r="D7" s="7"/>
      <c r="E7" s="7"/>
      <c r="F7" s="7"/>
      <c r="G7" s="7"/>
      <c r="H7" s="7"/>
    </row>
    <row r="8" spans="1:9" x14ac:dyDescent="0.25">
      <c r="A8">
        <v>2212</v>
      </c>
      <c r="B8">
        <v>6121</v>
      </c>
      <c r="C8">
        <v>5231</v>
      </c>
      <c r="E8" t="s">
        <v>7</v>
      </c>
      <c r="H8" s="8">
        <v>50000</v>
      </c>
    </row>
    <row r="9" spans="1:9" x14ac:dyDescent="0.25">
      <c r="A9">
        <v>2212</v>
      </c>
      <c r="B9">
        <v>6121</v>
      </c>
      <c r="C9">
        <v>5240</v>
      </c>
      <c r="E9" t="s">
        <v>8</v>
      </c>
      <c r="H9" s="8">
        <v>100000</v>
      </c>
    </row>
    <row r="10" spans="1:9" x14ac:dyDescent="0.25">
      <c r="A10">
        <v>2212</v>
      </c>
      <c r="B10">
        <v>6121</v>
      </c>
      <c r="C10">
        <v>5257</v>
      </c>
      <c r="E10" t="s">
        <v>9</v>
      </c>
      <c r="H10" s="8">
        <v>200000</v>
      </c>
    </row>
    <row r="11" spans="1:9" x14ac:dyDescent="0.25">
      <c r="A11">
        <v>2212</v>
      </c>
      <c r="B11">
        <v>6121</v>
      </c>
      <c r="C11">
        <v>5266</v>
      </c>
      <c r="E11" t="s">
        <v>10</v>
      </c>
      <c r="H11" s="8">
        <v>100000</v>
      </c>
    </row>
    <row r="12" spans="1:9" x14ac:dyDescent="0.25">
      <c r="A12">
        <v>2212</v>
      </c>
      <c r="B12">
        <v>6121</v>
      </c>
      <c r="C12">
        <v>5267</v>
      </c>
      <c r="E12" t="s">
        <v>25</v>
      </c>
      <c r="H12" s="8">
        <v>80000</v>
      </c>
    </row>
    <row r="13" spans="1:9" x14ac:dyDescent="0.25">
      <c r="A13">
        <v>2212</v>
      </c>
      <c r="B13">
        <v>6121</v>
      </c>
      <c r="C13">
        <v>5268</v>
      </c>
      <c r="E13" t="s">
        <v>26</v>
      </c>
      <c r="H13" s="8">
        <v>80000</v>
      </c>
    </row>
    <row r="14" spans="1:9" x14ac:dyDescent="0.25">
      <c r="A14">
        <v>2212</v>
      </c>
      <c r="B14">
        <v>6121</v>
      </c>
      <c r="C14" s="24">
        <v>5276</v>
      </c>
      <c r="E14" t="s">
        <v>27</v>
      </c>
      <c r="H14" s="8">
        <v>100000</v>
      </c>
    </row>
    <row r="15" spans="1:9" x14ac:dyDescent="0.25">
      <c r="A15">
        <v>2212</v>
      </c>
      <c r="B15">
        <v>6123</v>
      </c>
      <c r="C15">
        <v>5262</v>
      </c>
      <c r="E15" t="s">
        <v>44</v>
      </c>
      <c r="H15" s="8">
        <v>2072350</v>
      </c>
    </row>
    <row r="16" spans="1:9" x14ac:dyDescent="0.25">
      <c r="A16" s="9">
        <v>2212</v>
      </c>
      <c r="B16" s="9" t="s">
        <v>11</v>
      </c>
      <c r="C16" s="9"/>
      <c r="D16" s="9"/>
      <c r="E16" s="9"/>
      <c r="F16" s="9"/>
      <c r="G16" s="9"/>
      <c r="H16" s="10">
        <f>SUM(H8:H15)</f>
        <v>2782350</v>
      </c>
    </row>
    <row r="17" spans="1:8" x14ac:dyDescent="0.25">
      <c r="A17" s="11" t="s">
        <v>12</v>
      </c>
      <c r="H17" s="8"/>
    </row>
    <row r="18" spans="1:8" x14ac:dyDescent="0.25">
      <c r="A18">
        <v>2321</v>
      </c>
      <c r="B18">
        <v>6121</v>
      </c>
      <c r="C18">
        <v>5181</v>
      </c>
      <c r="E18" t="s">
        <v>13</v>
      </c>
      <c r="H18" s="8">
        <v>8000000</v>
      </c>
    </row>
    <row r="19" spans="1:8" x14ac:dyDescent="0.25">
      <c r="A19">
        <v>2321</v>
      </c>
      <c r="B19">
        <v>6121</v>
      </c>
      <c r="C19">
        <v>5205</v>
      </c>
      <c r="E19" t="s">
        <v>14</v>
      </c>
      <c r="H19" s="8">
        <v>100000</v>
      </c>
    </row>
    <row r="20" spans="1:8" x14ac:dyDescent="0.25">
      <c r="A20">
        <v>2321</v>
      </c>
      <c r="B20">
        <v>6121</v>
      </c>
      <c r="C20">
        <v>5264</v>
      </c>
      <c r="E20" t="s">
        <v>15</v>
      </c>
      <c r="H20" s="8">
        <v>300000</v>
      </c>
    </row>
    <row r="21" spans="1:8" x14ac:dyDescent="0.25">
      <c r="A21">
        <v>2321</v>
      </c>
      <c r="B21">
        <v>6121</v>
      </c>
      <c r="C21">
        <v>5271</v>
      </c>
      <c r="E21" t="s">
        <v>16</v>
      </c>
      <c r="H21" s="8">
        <v>300000</v>
      </c>
    </row>
    <row r="22" spans="1:8" x14ac:dyDescent="0.25">
      <c r="A22">
        <v>2321</v>
      </c>
      <c r="B22">
        <v>6121</v>
      </c>
      <c r="C22">
        <v>5190</v>
      </c>
      <c r="E22" t="s">
        <v>50</v>
      </c>
      <c r="H22" s="8">
        <v>40000</v>
      </c>
    </row>
    <row r="23" spans="1:8" x14ac:dyDescent="0.25">
      <c r="A23" s="9">
        <v>2321</v>
      </c>
      <c r="B23" s="9" t="s">
        <v>11</v>
      </c>
      <c r="C23" s="9"/>
      <c r="D23" s="9"/>
      <c r="E23" s="9"/>
      <c r="F23" s="9"/>
      <c r="G23" s="9"/>
      <c r="H23" s="10">
        <f>SUM(H18:H22)</f>
        <v>8740000</v>
      </c>
    </row>
    <row r="24" spans="1:8" x14ac:dyDescent="0.25">
      <c r="A24" s="11" t="s">
        <v>18</v>
      </c>
      <c r="B24" s="14"/>
      <c r="C24" s="14"/>
      <c r="D24" s="14"/>
      <c r="E24" s="14"/>
      <c r="F24" s="14"/>
      <c r="H24" s="8"/>
    </row>
    <row r="25" spans="1:8" x14ac:dyDescent="0.25">
      <c r="A25">
        <v>3633</v>
      </c>
      <c r="B25">
        <v>6121</v>
      </c>
      <c r="C25">
        <v>5212</v>
      </c>
      <c r="E25" t="s">
        <v>19</v>
      </c>
      <c r="H25" s="10">
        <v>80000</v>
      </c>
    </row>
    <row r="26" spans="1:8" x14ac:dyDescent="0.25">
      <c r="A26" s="11" t="s">
        <v>28</v>
      </c>
      <c r="H26" s="10"/>
    </row>
    <row r="27" spans="1:8" x14ac:dyDescent="0.25">
      <c r="A27">
        <v>3314</v>
      </c>
      <c r="B27">
        <v>6121</v>
      </c>
      <c r="C27">
        <v>5256</v>
      </c>
      <c r="E27" t="s">
        <v>29</v>
      </c>
      <c r="H27" s="10">
        <v>700000</v>
      </c>
    </row>
    <row r="28" spans="1:8" x14ac:dyDescent="0.25">
      <c r="A28" s="11" t="s">
        <v>32</v>
      </c>
      <c r="H28" s="8"/>
    </row>
    <row r="29" spans="1:8" x14ac:dyDescent="0.25">
      <c r="A29">
        <v>3613</v>
      </c>
      <c r="B29">
        <v>6121</v>
      </c>
      <c r="C29">
        <v>5256</v>
      </c>
      <c r="E29" t="s">
        <v>29</v>
      </c>
      <c r="H29" s="18">
        <v>1350000</v>
      </c>
    </row>
    <row r="30" spans="1:8" x14ac:dyDescent="0.25">
      <c r="A30">
        <v>3613</v>
      </c>
      <c r="B30">
        <v>6121</v>
      </c>
      <c r="C30">
        <v>5251</v>
      </c>
      <c r="E30" t="s">
        <v>30</v>
      </c>
      <c r="H30" s="18">
        <v>50000</v>
      </c>
    </row>
    <row r="31" spans="1:8" x14ac:dyDescent="0.25">
      <c r="A31">
        <v>3613</v>
      </c>
      <c r="B31">
        <v>6121</v>
      </c>
      <c r="C31">
        <v>5270</v>
      </c>
      <c r="E31" t="s">
        <v>31</v>
      </c>
      <c r="H31" s="18">
        <v>424000</v>
      </c>
    </row>
    <row r="32" spans="1:8" x14ac:dyDescent="0.25">
      <c r="A32" s="9">
        <v>2321</v>
      </c>
      <c r="B32" s="9" t="s">
        <v>11</v>
      </c>
      <c r="H32" s="10">
        <f>SUM(H29:H31)</f>
        <v>1824000</v>
      </c>
    </row>
    <row r="33" spans="1:8" x14ac:dyDescent="0.25">
      <c r="A33" s="15" t="s">
        <v>34</v>
      </c>
      <c r="B33" s="16"/>
      <c r="H33" s="8"/>
    </row>
    <row r="34" spans="1:8" x14ac:dyDescent="0.25">
      <c r="A34">
        <v>3612</v>
      </c>
      <c r="B34">
        <v>6121</v>
      </c>
      <c r="C34">
        <v>5252</v>
      </c>
      <c r="E34" t="s">
        <v>33</v>
      </c>
      <c r="H34" s="10">
        <v>950000</v>
      </c>
    </row>
    <row r="35" spans="1:8" x14ac:dyDescent="0.25">
      <c r="A35" s="11" t="s">
        <v>35</v>
      </c>
      <c r="H35" s="8"/>
    </row>
    <row r="36" spans="1:8" x14ac:dyDescent="0.25">
      <c r="A36">
        <v>3113</v>
      </c>
      <c r="B36">
        <v>6121</v>
      </c>
      <c r="C36">
        <v>5263</v>
      </c>
      <c r="E36" t="s">
        <v>36</v>
      </c>
      <c r="H36" s="10">
        <v>3100000</v>
      </c>
    </row>
    <row r="37" spans="1:8" x14ac:dyDescent="0.25">
      <c r="A37" s="11" t="s">
        <v>38</v>
      </c>
      <c r="H37" s="8"/>
    </row>
    <row r="38" spans="1:8" x14ac:dyDescent="0.25">
      <c r="A38">
        <v>3599</v>
      </c>
      <c r="B38">
        <v>6121</v>
      </c>
      <c r="C38">
        <v>5265</v>
      </c>
      <c r="E38" t="s">
        <v>39</v>
      </c>
      <c r="H38" s="10">
        <v>2790000</v>
      </c>
    </row>
    <row r="39" spans="1:8" x14ac:dyDescent="0.25">
      <c r="A39" s="11" t="s">
        <v>40</v>
      </c>
      <c r="H39" s="8"/>
    </row>
    <row r="40" spans="1:8" x14ac:dyDescent="0.25">
      <c r="A40">
        <v>3631</v>
      </c>
      <c r="B40">
        <v>6121</v>
      </c>
      <c r="C40">
        <v>5272</v>
      </c>
      <c r="E40" t="s">
        <v>41</v>
      </c>
      <c r="H40" s="10">
        <v>600000</v>
      </c>
    </row>
    <row r="41" spans="1:8" x14ac:dyDescent="0.25">
      <c r="A41" s="11" t="s">
        <v>42</v>
      </c>
      <c r="H41" s="8"/>
    </row>
    <row r="42" spans="1:8" x14ac:dyDescent="0.25">
      <c r="A42">
        <v>3632</v>
      </c>
      <c r="B42">
        <v>6121</v>
      </c>
      <c r="C42">
        <v>5274</v>
      </c>
      <c r="E42" t="s">
        <v>21</v>
      </c>
      <c r="H42" s="10">
        <v>200000</v>
      </c>
    </row>
    <row r="43" spans="1:8" x14ac:dyDescent="0.25">
      <c r="E43" t="s">
        <v>43</v>
      </c>
      <c r="H43" s="10"/>
    </row>
    <row r="44" spans="1:8" x14ac:dyDescent="0.25">
      <c r="H44" s="8"/>
    </row>
    <row r="45" spans="1:8" ht="16.5" thickBot="1" x14ac:dyDescent="0.3">
      <c r="A45" s="17" t="s">
        <v>47</v>
      </c>
      <c r="B45" s="17"/>
      <c r="C45" s="17"/>
      <c r="D45" s="17"/>
      <c r="E45" s="17"/>
      <c r="F45" s="17"/>
      <c r="G45" s="17"/>
      <c r="H45" s="21">
        <f>H16+H23+H25+H27+H32+H34+H36+H38+H40+H42</f>
        <v>21766350</v>
      </c>
    </row>
    <row r="46" spans="1:8" ht="16.5" thickTop="1" x14ac:dyDescent="0.25">
      <c r="H46" s="20"/>
    </row>
    <row r="47" spans="1:8" ht="15.75" x14ac:dyDescent="0.25">
      <c r="A47" t="s">
        <v>49</v>
      </c>
      <c r="H47" s="20"/>
    </row>
    <row r="48" spans="1:8" ht="15.75" x14ac:dyDescent="0.25">
      <c r="H48" s="20"/>
    </row>
    <row r="50" spans="1:2" x14ac:dyDescent="0.25">
      <c r="A50" t="s">
        <v>46</v>
      </c>
    </row>
    <row r="51" spans="1:2" x14ac:dyDescent="0.25">
      <c r="A51" t="s">
        <v>22</v>
      </c>
      <c r="B51" s="22">
        <v>41963</v>
      </c>
    </row>
  </sheetData>
  <pageMargins left="0.70866141732283472" right="0.11811023622047245" top="0.78740157480314965" bottom="0.19685039370078741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J57"/>
    </sheetView>
  </sheetViews>
  <sheetFormatPr defaultRowHeight="15" x14ac:dyDescent="0.25"/>
  <cols>
    <col min="8" max="8" width="12.42578125" customWidth="1"/>
    <col min="9" max="9" width="12.140625" customWidth="1"/>
  </cols>
  <sheetData>
    <row r="1" spans="1:9" x14ac:dyDescent="0.25">
      <c r="A1" s="1"/>
      <c r="E1" s="1"/>
      <c r="H1" s="1"/>
    </row>
    <row r="2" spans="1:9" ht="20.25" x14ac:dyDescent="0.3">
      <c r="A2" s="2" t="s">
        <v>24</v>
      </c>
      <c r="B2" s="3"/>
      <c r="C2" s="3"/>
      <c r="D2" s="3"/>
      <c r="E2" s="3"/>
      <c r="H2" s="1" t="s">
        <v>56</v>
      </c>
      <c r="I2" t="s">
        <v>57</v>
      </c>
    </row>
    <row r="3" spans="1:9" x14ac:dyDescent="0.25">
      <c r="A3" t="s">
        <v>0</v>
      </c>
    </row>
    <row r="5" spans="1:9" x14ac:dyDescent="0.25">
      <c r="A5" s="4" t="s">
        <v>1</v>
      </c>
      <c r="B5" s="4" t="s">
        <v>2</v>
      </c>
      <c r="C5" s="4" t="s">
        <v>3</v>
      </c>
      <c r="D5" s="4"/>
      <c r="E5" s="4" t="s">
        <v>4</v>
      </c>
      <c r="F5" s="4"/>
      <c r="G5" s="4"/>
      <c r="H5" s="4" t="s">
        <v>5</v>
      </c>
    </row>
    <row r="6" spans="1:9" x14ac:dyDescent="0.25">
      <c r="A6" s="7"/>
      <c r="B6" s="7"/>
      <c r="C6" s="7"/>
      <c r="D6" s="7"/>
      <c r="E6" s="7"/>
      <c r="F6" s="7"/>
      <c r="G6" s="7"/>
      <c r="H6" s="7"/>
    </row>
    <row r="7" spans="1:9" x14ac:dyDescent="0.25">
      <c r="A7" s="5" t="s">
        <v>6</v>
      </c>
      <c r="B7" s="5"/>
      <c r="C7" s="6"/>
      <c r="D7" s="7"/>
      <c r="E7" s="7"/>
      <c r="F7" s="7"/>
      <c r="G7" s="7"/>
      <c r="H7" s="7"/>
    </row>
    <row r="8" spans="1:9" x14ac:dyDescent="0.25">
      <c r="A8">
        <v>2212</v>
      </c>
      <c r="B8">
        <v>6121</v>
      </c>
      <c r="C8">
        <v>5231</v>
      </c>
      <c r="E8" t="s">
        <v>7</v>
      </c>
      <c r="H8" s="8">
        <v>50000</v>
      </c>
    </row>
    <row r="9" spans="1:9" x14ac:dyDescent="0.25">
      <c r="A9">
        <v>2212</v>
      </c>
      <c r="B9">
        <v>6121</v>
      </c>
      <c r="C9">
        <v>5240</v>
      </c>
      <c r="E9" t="s">
        <v>8</v>
      </c>
      <c r="H9" s="8">
        <v>100000</v>
      </c>
    </row>
    <row r="10" spans="1:9" x14ac:dyDescent="0.25">
      <c r="A10">
        <v>2212</v>
      </c>
      <c r="B10">
        <v>6121</v>
      </c>
      <c r="C10">
        <v>5257</v>
      </c>
      <c r="E10" t="s">
        <v>9</v>
      </c>
      <c r="H10" s="8">
        <v>200000</v>
      </c>
    </row>
    <row r="11" spans="1:9" x14ac:dyDescent="0.25">
      <c r="A11">
        <v>2212</v>
      </c>
      <c r="B11">
        <v>6121</v>
      </c>
      <c r="C11">
        <v>5266</v>
      </c>
      <c r="E11" t="s">
        <v>10</v>
      </c>
      <c r="H11" s="8">
        <v>100000</v>
      </c>
    </row>
    <row r="12" spans="1:9" x14ac:dyDescent="0.25">
      <c r="A12">
        <v>2212</v>
      </c>
      <c r="B12">
        <v>6121</v>
      </c>
      <c r="C12">
        <v>5267</v>
      </c>
      <c r="E12" t="s">
        <v>25</v>
      </c>
      <c r="H12" s="8">
        <v>80000</v>
      </c>
    </row>
    <row r="13" spans="1:9" x14ac:dyDescent="0.25">
      <c r="A13">
        <v>2212</v>
      </c>
      <c r="B13">
        <v>6121</v>
      </c>
      <c r="C13">
        <v>5268</v>
      </c>
      <c r="E13" t="s">
        <v>26</v>
      </c>
      <c r="H13" s="8">
        <v>80000</v>
      </c>
    </row>
    <row r="14" spans="1:9" x14ac:dyDescent="0.25">
      <c r="A14">
        <v>2212</v>
      </c>
      <c r="B14">
        <v>6121</v>
      </c>
      <c r="C14" s="24">
        <v>5276</v>
      </c>
      <c r="E14" t="s">
        <v>27</v>
      </c>
      <c r="H14" s="8">
        <v>100000</v>
      </c>
    </row>
    <row r="15" spans="1:9" x14ac:dyDescent="0.25">
      <c r="A15">
        <v>2212</v>
      </c>
      <c r="B15">
        <v>6123</v>
      </c>
      <c r="C15">
        <v>5262</v>
      </c>
      <c r="E15" t="s">
        <v>44</v>
      </c>
      <c r="H15" s="8">
        <v>2072350</v>
      </c>
    </row>
    <row r="16" spans="1:9" x14ac:dyDescent="0.25">
      <c r="A16" s="9">
        <v>2212</v>
      </c>
      <c r="B16" s="9" t="s">
        <v>11</v>
      </c>
      <c r="C16" s="9"/>
      <c r="D16" s="9"/>
      <c r="E16" s="9"/>
      <c r="F16" s="9"/>
      <c r="G16" s="9"/>
      <c r="H16" s="10">
        <f>SUM(H8:H15)</f>
        <v>2782350</v>
      </c>
    </row>
    <row r="17" spans="1:8" x14ac:dyDescent="0.25">
      <c r="A17" s="11" t="s">
        <v>12</v>
      </c>
      <c r="H17" s="8"/>
    </row>
    <row r="18" spans="1:8" x14ac:dyDescent="0.25">
      <c r="A18">
        <v>2321</v>
      </c>
      <c r="B18">
        <v>6121</v>
      </c>
      <c r="C18">
        <v>5181</v>
      </c>
      <c r="E18" t="s">
        <v>13</v>
      </c>
      <c r="H18" s="8">
        <v>8000000</v>
      </c>
    </row>
    <row r="19" spans="1:8" x14ac:dyDescent="0.25">
      <c r="A19">
        <v>2321</v>
      </c>
      <c r="B19">
        <v>6121</v>
      </c>
      <c r="C19">
        <v>5205</v>
      </c>
      <c r="E19" t="s">
        <v>14</v>
      </c>
      <c r="H19" s="8">
        <v>100000</v>
      </c>
    </row>
    <row r="20" spans="1:8" x14ac:dyDescent="0.25">
      <c r="A20">
        <v>2321</v>
      </c>
      <c r="B20">
        <v>6121</v>
      </c>
      <c r="C20">
        <v>5264</v>
      </c>
      <c r="E20" t="s">
        <v>15</v>
      </c>
      <c r="H20" s="8">
        <v>300000</v>
      </c>
    </row>
    <row r="21" spans="1:8" x14ac:dyDescent="0.25">
      <c r="A21">
        <v>2321</v>
      </c>
      <c r="B21">
        <v>6121</v>
      </c>
      <c r="C21">
        <v>5271</v>
      </c>
      <c r="E21" t="s">
        <v>16</v>
      </c>
      <c r="H21" s="8">
        <v>300000</v>
      </c>
    </row>
    <row r="22" spans="1:8" x14ac:dyDescent="0.25">
      <c r="A22">
        <v>2321</v>
      </c>
      <c r="B22">
        <v>6121</v>
      </c>
      <c r="C22">
        <v>5190</v>
      </c>
      <c r="E22" t="s">
        <v>50</v>
      </c>
      <c r="H22" s="8">
        <v>40000</v>
      </c>
    </row>
    <row r="23" spans="1:8" x14ac:dyDescent="0.25">
      <c r="A23" s="9">
        <v>2321</v>
      </c>
      <c r="B23" s="9" t="s">
        <v>11</v>
      </c>
      <c r="C23" s="9"/>
      <c r="D23" s="9"/>
      <c r="E23" s="9"/>
      <c r="F23" s="9"/>
      <c r="G23" s="9"/>
      <c r="H23" s="10">
        <f>SUM(H18:H22)</f>
        <v>8740000</v>
      </c>
    </row>
    <row r="24" spans="1:8" x14ac:dyDescent="0.25">
      <c r="A24" s="11" t="s">
        <v>18</v>
      </c>
      <c r="B24" s="14"/>
      <c r="C24" s="14"/>
      <c r="D24" s="14"/>
      <c r="E24" s="14"/>
      <c r="F24" s="14"/>
      <c r="H24" s="8"/>
    </row>
    <row r="25" spans="1:8" x14ac:dyDescent="0.25">
      <c r="A25">
        <v>3633</v>
      </c>
      <c r="B25">
        <v>6121</v>
      </c>
      <c r="C25">
        <v>5212</v>
      </c>
      <c r="E25" t="s">
        <v>19</v>
      </c>
      <c r="H25" s="10">
        <v>80000</v>
      </c>
    </row>
    <row r="26" spans="1:8" x14ac:dyDescent="0.25">
      <c r="A26" s="11" t="s">
        <v>28</v>
      </c>
      <c r="H26" s="10"/>
    </row>
    <row r="27" spans="1:8" x14ac:dyDescent="0.25">
      <c r="A27">
        <v>3314</v>
      </c>
      <c r="B27">
        <v>6121</v>
      </c>
      <c r="C27">
        <v>5256</v>
      </c>
      <c r="E27" t="s">
        <v>29</v>
      </c>
      <c r="H27" s="10">
        <v>700000</v>
      </c>
    </row>
    <row r="28" spans="1:8" x14ac:dyDescent="0.25">
      <c r="A28" s="11" t="s">
        <v>32</v>
      </c>
      <c r="H28" s="8"/>
    </row>
    <row r="29" spans="1:8" x14ac:dyDescent="0.25">
      <c r="A29">
        <v>3613</v>
      </c>
      <c r="B29">
        <v>6121</v>
      </c>
      <c r="C29">
        <v>5256</v>
      </c>
      <c r="E29" t="s">
        <v>29</v>
      </c>
      <c r="H29" s="18">
        <v>1350000</v>
      </c>
    </row>
    <row r="30" spans="1:8" x14ac:dyDescent="0.25">
      <c r="A30">
        <v>3613</v>
      </c>
      <c r="B30">
        <v>6121</v>
      </c>
      <c r="C30">
        <v>5251</v>
      </c>
      <c r="E30" t="s">
        <v>30</v>
      </c>
      <c r="H30" s="18">
        <v>50000</v>
      </c>
    </row>
    <row r="31" spans="1:8" x14ac:dyDescent="0.25">
      <c r="A31">
        <v>3613</v>
      </c>
      <c r="B31">
        <v>6121</v>
      </c>
      <c r="C31">
        <v>5270</v>
      </c>
      <c r="E31" t="s">
        <v>31</v>
      </c>
      <c r="H31" s="18">
        <v>424000</v>
      </c>
    </row>
    <row r="32" spans="1:8" x14ac:dyDescent="0.25">
      <c r="A32" s="9">
        <v>2321</v>
      </c>
      <c r="B32" s="9" t="s">
        <v>11</v>
      </c>
      <c r="H32" s="10">
        <f>SUM(H29:H31)</f>
        <v>1824000</v>
      </c>
    </row>
    <row r="33" spans="1:8" x14ac:dyDescent="0.25">
      <c r="A33" s="15" t="s">
        <v>34</v>
      </c>
      <c r="B33" s="16"/>
      <c r="H33" s="8"/>
    </row>
    <row r="34" spans="1:8" x14ac:dyDescent="0.25">
      <c r="A34">
        <v>3612</v>
      </c>
      <c r="B34">
        <v>6121</v>
      </c>
      <c r="C34">
        <v>5252</v>
      </c>
      <c r="E34" t="s">
        <v>33</v>
      </c>
      <c r="H34" s="10">
        <v>950000</v>
      </c>
    </row>
    <row r="35" spans="1:8" x14ac:dyDescent="0.25">
      <c r="A35" s="11" t="s">
        <v>35</v>
      </c>
      <c r="H35" s="8"/>
    </row>
    <row r="36" spans="1:8" x14ac:dyDescent="0.25">
      <c r="A36">
        <v>3113</v>
      </c>
      <c r="B36">
        <v>6121</v>
      </c>
      <c r="C36">
        <v>5263</v>
      </c>
      <c r="E36" t="s">
        <v>36</v>
      </c>
      <c r="H36" s="10">
        <v>3100000</v>
      </c>
    </row>
    <row r="37" spans="1:8" x14ac:dyDescent="0.25">
      <c r="A37" s="11" t="s">
        <v>38</v>
      </c>
      <c r="H37" s="8"/>
    </row>
    <row r="38" spans="1:8" x14ac:dyDescent="0.25">
      <c r="A38">
        <v>3599</v>
      </c>
      <c r="B38">
        <v>6121</v>
      </c>
      <c r="C38">
        <v>5265</v>
      </c>
      <c r="E38" t="s">
        <v>39</v>
      </c>
      <c r="H38" s="10">
        <v>2790000</v>
      </c>
    </row>
    <row r="39" spans="1:8" x14ac:dyDescent="0.25">
      <c r="A39" s="11" t="s">
        <v>40</v>
      </c>
      <c r="H39" s="8"/>
    </row>
    <row r="40" spans="1:8" x14ac:dyDescent="0.25">
      <c r="A40">
        <v>3631</v>
      </c>
      <c r="B40">
        <v>6121</v>
      </c>
      <c r="C40">
        <v>5272</v>
      </c>
      <c r="E40" t="s">
        <v>41</v>
      </c>
      <c r="H40" s="10">
        <v>600000</v>
      </c>
    </row>
    <row r="41" spans="1:8" x14ac:dyDescent="0.25">
      <c r="A41" s="11" t="s">
        <v>42</v>
      </c>
      <c r="H41" s="8"/>
    </row>
    <row r="42" spans="1:8" x14ac:dyDescent="0.25">
      <c r="A42">
        <v>3632</v>
      </c>
      <c r="B42">
        <v>6121</v>
      </c>
      <c r="C42">
        <v>5274</v>
      </c>
      <c r="E42" t="s">
        <v>21</v>
      </c>
      <c r="H42" s="10">
        <v>200000</v>
      </c>
    </row>
    <row r="43" spans="1:8" x14ac:dyDescent="0.25">
      <c r="E43" t="s">
        <v>43</v>
      </c>
      <c r="H43" s="10"/>
    </row>
    <row r="44" spans="1:8" x14ac:dyDescent="0.25">
      <c r="A44" s="11" t="s">
        <v>58</v>
      </c>
      <c r="H44" s="8"/>
    </row>
    <row r="45" spans="1:8" x14ac:dyDescent="0.25">
      <c r="A45">
        <v>3745</v>
      </c>
      <c r="B45">
        <v>6121</v>
      </c>
      <c r="E45" t="s">
        <v>59</v>
      </c>
      <c r="H45" s="10">
        <v>166000</v>
      </c>
    </row>
    <row r="46" spans="1:8" x14ac:dyDescent="0.25">
      <c r="E46" t="s">
        <v>60</v>
      </c>
      <c r="H46" s="10"/>
    </row>
    <row r="47" spans="1:8" x14ac:dyDescent="0.25">
      <c r="A47" s="11" t="s">
        <v>61</v>
      </c>
      <c r="H47" s="8"/>
    </row>
    <row r="48" spans="1:8" x14ac:dyDescent="0.25">
      <c r="A48">
        <v>6171</v>
      </c>
      <c r="B48">
        <v>6121</v>
      </c>
      <c r="E48" t="s">
        <v>62</v>
      </c>
      <c r="H48" s="10">
        <v>95000</v>
      </c>
    </row>
    <row r="49" spans="1:8" x14ac:dyDescent="0.25">
      <c r="H49" s="10"/>
    </row>
    <row r="50" spans="1:8" x14ac:dyDescent="0.25">
      <c r="H50" s="8"/>
    </row>
    <row r="51" spans="1:8" ht="16.5" thickBot="1" x14ac:dyDescent="0.3">
      <c r="A51" s="17" t="s">
        <v>47</v>
      </c>
      <c r="B51" s="17"/>
      <c r="C51" s="17"/>
      <c r="D51" s="17"/>
      <c r="E51" s="17"/>
      <c r="F51" s="17"/>
      <c r="G51" s="17"/>
      <c r="H51" s="21">
        <f>H16+H23+H25+H27+H32+H34+H36+H38+H40+H42+H45+H48</f>
        <v>22027350</v>
      </c>
    </row>
    <row r="52" spans="1:8" ht="16.5" thickTop="1" x14ac:dyDescent="0.25">
      <c r="H52" s="20"/>
    </row>
    <row r="53" spans="1:8" ht="15.75" x14ac:dyDescent="0.25">
      <c r="A53" t="s">
        <v>49</v>
      </c>
      <c r="H53" s="20"/>
    </row>
    <row r="54" spans="1:8" ht="15.75" x14ac:dyDescent="0.25">
      <c r="H54" s="20"/>
    </row>
    <row r="56" spans="1:8" x14ac:dyDescent="0.25">
      <c r="A56" t="s">
        <v>46</v>
      </c>
    </row>
    <row r="57" spans="1:8" x14ac:dyDescent="0.25">
      <c r="A57" t="s">
        <v>22</v>
      </c>
      <c r="B57" s="22">
        <v>41978</v>
      </c>
    </row>
  </sheetData>
  <pageMargins left="0.70866141732283472" right="0.31496062992125984" top="0.78740157480314965" bottom="0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selection activeCell="L15" sqref="L15"/>
    </sheetView>
  </sheetViews>
  <sheetFormatPr defaultRowHeight="15" x14ac:dyDescent="0.25"/>
  <cols>
    <col min="2" max="2" width="10.140625" bestFit="1" customWidth="1"/>
    <col min="8" max="8" width="12.7109375" customWidth="1"/>
    <col min="9" max="9" width="13" customWidth="1"/>
  </cols>
  <sheetData>
    <row r="1" spans="1:9" ht="20.25" x14ac:dyDescent="0.3">
      <c r="A1" s="2" t="s">
        <v>24</v>
      </c>
      <c r="B1" s="3"/>
      <c r="C1" s="3"/>
      <c r="D1" s="3"/>
      <c r="E1" s="3"/>
      <c r="H1" s="1" t="s">
        <v>63</v>
      </c>
      <c r="I1" t="s">
        <v>64</v>
      </c>
    </row>
    <row r="2" spans="1:9" x14ac:dyDescent="0.25">
      <c r="A2" t="s">
        <v>0</v>
      </c>
    </row>
    <row r="4" spans="1:9" x14ac:dyDescent="0.25">
      <c r="A4" s="4" t="s">
        <v>1</v>
      </c>
      <c r="B4" s="4" t="s">
        <v>2</v>
      </c>
      <c r="C4" s="4" t="s">
        <v>3</v>
      </c>
      <c r="D4" s="4"/>
      <c r="E4" s="4" t="s">
        <v>4</v>
      </c>
      <c r="F4" s="4"/>
      <c r="G4" s="4"/>
      <c r="H4" s="4" t="s">
        <v>5</v>
      </c>
    </row>
    <row r="5" spans="1:9" x14ac:dyDescent="0.25">
      <c r="A5" s="7"/>
      <c r="B5" s="7"/>
      <c r="C5" s="7"/>
      <c r="D5" s="7"/>
      <c r="E5" s="7"/>
      <c r="F5" s="7"/>
      <c r="G5" s="7"/>
      <c r="H5" s="7"/>
    </row>
    <row r="6" spans="1:9" x14ac:dyDescent="0.25">
      <c r="A6" s="5" t="s">
        <v>6</v>
      </c>
      <c r="B6" s="5"/>
      <c r="C6" s="6"/>
      <c r="D6" s="7"/>
      <c r="E6" s="7"/>
      <c r="F6" s="7"/>
      <c r="G6" s="7"/>
      <c r="H6" s="7"/>
    </row>
    <row r="7" spans="1:9" x14ac:dyDescent="0.25">
      <c r="A7">
        <v>2212</v>
      </c>
      <c r="B7">
        <v>6121</v>
      </c>
      <c r="C7">
        <v>5231</v>
      </c>
      <c r="E7" t="s">
        <v>7</v>
      </c>
      <c r="H7" s="8">
        <v>50000</v>
      </c>
    </row>
    <row r="8" spans="1:9" x14ac:dyDescent="0.25">
      <c r="A8">
        <v>2212</v>
      </c>
      <c r="B8">
        <v>6121</v>
      </c>
      <c r="C8">
        <v>5240</v>
      </c>
      <c r="E8" t="s">
        <v>8</v>
      </c>
      <c r="H8" s="8">
        <v>100000</v>
      </c>
    </row>
    <row r="9" spans="1:9" x14ac:dyDescent="0.25">
      <c r="A9">
        <v>2212</v>
      </c>
      <c r="B9">
        <v>6121</v>
      </c>
      <c r="C9">
        <v>5257</v>
      </c>
      <c r="E9" t="s">
        <v>9</v>
      </c>
      <c r="H9" s="8">
        <v>200000</v>
      </c>
    </row>
    <row r="10" spans="1:9" x14ac:dyDescent="0.25">
      <c r="A10">
        <v>2212</v>
      </c>
      <c r="B10">
        <v>6121</v>
      </c>
      <c r="C10">
        <v>5266</v>
      </c>
      <c r="E10" t="s">
        <v>10</v>
      </c>
      <c r="H10" s="8">
        <v>100000</v>
      </c>
    </row>
    <row r="11" spans="1:9" x14ac:dyDescent="0.25">
      <c r="A11">
        <v>2212</v>
      </c>
      <c r="B11">
        <v>6121</v>
      </c>
      <c r="C11">
        <v>5267</v>
      </c>
      <c r="E11" t="s">
        <v>25</v>
      </c>
      <c r="H11" s="8">
        <v>80000</v>
      </c>
    </row>
    <row r="12" spans="1:9" x14ac:dyDescent="0.25">
      <c r="A12">
        <v>2212</v>
      </c>
      <c r="B12">
        <v>6121</v>
      </c>
      <c r="C12">
        <v>5268</v>
      </c>
      <c r="E12" t="s">
        <v>26</v>
      </c>
      <c r="H12" s="8">
        <v>80000</v>
      </c>
    </row>
    <row r="13" spans="1:9" x14ac:dyDescent="0.25">
      <c r="A13">
        <v>2212</v>
      </c>
      <c r="B13">
        <v>6121</v>
      </c>
      <c r="C13" s="24">
        <v>5276</v>
      </c>
      <c r="E13" t="s">
        <v>27</v>
      </c>
      <c r="H13" s="8">
        <v>100000</v>
      </c>
    </row>
    <row r="14" spans="1:9" x14ac:dyDescent="0.25">
      <c r="A14">
        <v>2212</v>
      </c>
      <c r="B14">
        <v>6123</v>
      </c>
      <c r="C14">
        <v>5262</v>
      </c>
      <c r="E14" t="s">
        <v>44</v>
      </c>
      <c r="H14" s="8">
        <v>2072350</v>
      </c>
    </row>
    <row r="15" spans="1:9" x14ac:dyDescent="0.25">
      <c r="A15" s="9">
        <v>2212</v>
      </c>
      <c r="B15" s="9" t="s">
        <v>11</v>
      </c>
      <c r="C15" s="9"/>
      <c r="D15" s="9"/>
      <c r="E15" s="9"/>
      <c r="F15" s="9"/>
      <c r="G15" s="9"/>
      <c r="H15" s="10">
        <f>SUM(H7:H14)</f>
        <v>2782350</v>
      </c>
    </row>
    <row r="16" spans="1:9" x14ac:dyDescent="0.25">
      <c r="A16" s="11" t="s">
        <v>12</v>
      </c>
      <c r="H16" s="8"/>
    </row>
    <row r="17" spans="1:8" x14ac:dyDescent="0.25">
      <c r="A17">
        <v>2321</v>
      </c>
      <c r="B17">
        <v>6121</v>
      </c>
      <c r="C17">
        <v>5181</v>
      </c>
      <c r="E17" t="s">
        <v>13</v>
      </c>
      <c r="H17" s="8">
        <v>8000000</v>
      </c>
    </row>
    <row r="18" spans="1:8" x14ac:dyDescent="0.25">
      <c r="A18">
        <v>2321</v>
      </c>
      <c r="B18">
        <v>6121</v>
      </c>
      <c r="C18">
        <v>5205</v>
      </c>
      <c r="E18" t="s">
        <v>14</v>
      </c>
      <c r="H18" s="8">
        <v>100000</v>
      </c>
    </row>
    <row r="19" spans="1:8" x14ac:dyDescent="0.25">
      <c r="A19">
        <v>2321</v>
      </c>
      <c r="B19">
        <v>6121</v>
      </c>
      <c r="C19">
        <v>5264</v>
      </c>
      <c r="E19" t="s">
        <v>15</v>
      </c>
      <c r="H19" s="8">
        <v>300000</v>
      </c>
    </row>
    <row r="20" spans="1:8" x14ac:dyDescent="0.25">
      <c r="A20">
        <v>2321</v>
      </c>
      <c r="B20">
        <v>6121</v>
      </c>
      <c r="C20">
        <v>5271</v>
      </c>
      <c r="E20" t="s">
        <v>16</v>
      </c>
      <c r="H20" s="8">
        <v>300000</v>
      </c>
    </row>
    <row r="21" spans="1:8" x14ac:dyDescent="0.25">
      <c r="A21">
        <v>2321</v>
      </c>
      <c r="B21">
        <v>6121</v>
      </c>
      <c r="C21">
        <v>5190</v>
      </c>
      <c r="E21" t="s">
        <v>50</v>
      </c>
      <c r="H21" s="8">
        <v>40000</v>
      </c>
    </row>
    <row r="22" spans="1:8" x14ac:dyDescent="0.25">
      <c r="A22" s="9">
        <v>2321</v>
      </c>
      <c r="B22" s="9" t="s">
        <v>11</v>
      </c>
      <c r="C22" s="9"/>
      <c r="D22" s="9"/>
      <c r="E22" s="9"/>
      <c r="F22" s="9"/>
      <c r="G22" s="9"/>
      <c r="H22" s="10">
        <f>SUM(H17:H21)</f>
        <v>8740000</v>
      </c>
    </row>
    <row r="23" spans="1:8" x14ac:dyDescent="0.25">
      <c r="A23" s="11" t="s">
        <v>18</v>
      </c>
      <c r="B23" s="14"/>
      <c r="C23" s="14"/>
      <c r="D23" s="14"/>
      <c r="E23" s="14"/>
      <c r="F23" s="14"/>
      <c r="H23" s="8"/>
    </row>
    <row r="24" spans="1:8" x14ac:dyDescent="0.25">
      <c r="A24">
        <v>3633</v>
      </c>
      <c r="B24">
        <v>6121</v>
      </c>
      <c r="C24">
        <v>5212</v>
      </c>
      <c r="E24" t="s">
        <v>19</v>
      </c>
      <c r="H24" s="10">
        <v>80000</v>
      </c>
    </row>
    <row r="25" spans="1:8" x14ac:dyDescent="0.25">
      <c r="A25" s="11" t="s">
        <v>28</v>
      </c>
      <c r="H25" s="10"/>
    </row>
    <row r="26" spans="1:8" x14ac:dyDescent="0.25">
      <c r="A26">
        <v>3314</v>
      </c>
      <c r="B26">
        <v>6121</v>
      </c>
      <c r="C26">
        <v>5256</v>
      </c>
      <c r="E26" t="s">
        <v>29</v>
      </c>
      <c r="H26" s="10">
        <v>700000</v>
      </c>
    </row>
    <row r="27" spans="1:8" x14ac:dyDescent="0.25">
      <c r="A27" s="11" t="s">
        <v>32</v>
      </c>
      <c r="H27" s="8"/>
    </row>
    <row r="28" spans="1:8" x14ac:dyDescent="0.25">
      <c r="A28">
        <v>3613</v>
      </c>
      <c r="B28">
        <v>6121</v>
      </c>
      <c r="C28">
        <v>5256</v>
      </c>
      <c r="E28" t="s">
        <v>29</v>
      </c>
      <c r="H28" s="18">
        <v>1350000</v>
      </c>
    </row>
    <row r="29" spans="1:8" x14ac:dyDescent="0.25">
      <c r="A29">
        <v>3613</v>
      </c>
      <c r="B29">
        <v>6121</v>
      </c>
      <c r="C29">
        <v>5251</v>
      </c>
      <c r="E29" t="s">
        <v>30</v>
      </c>
      <c r="H29" s="18">
        <v>50000</v>
      </c>
    </row>
    <row r="30" spans="1:8" x14ac:dyDescent="0.25">
      <c r="A30">
        <v>3613</v>
      </c>
      <c r="B30">
        <v>6121</v>
      </c>
      <c r="C30">
        <v>5270</v>
      </c>
      <c r="E30" t="s">
        <v>31</v>
      </c>
      <c r="H30" s="18">
        <v>424000</v>
      </c>
    </row>
    <row r="31" spans="1:8" x14ac:dyDescent="0.25">
      <c r="A31" s="9">
        <v>2321</v>
      </c>
      <c r="B31" s="9" t="s">
        <v>11</v>
      </c>
      <c r="H31" s="10">
        <f>SUM(H28:H30)</f>
        <v>1824000</v>
      </c>
    </row>
    <row r="32" spans="1:8" x14ac:dyDescent="0.25">
      <c r="A32" s="15" t="s">
        <v>34</v>
      </c>
      <c r="B32" s="16"/>
      <c r="H32" s="8"/>
    </row>
    <row r="33" spans="1:8" x14ac:dyDescent="0.25">
      <c r="A33">
        <v>3612</v>
      </c>
      <c r="B33">
        <v>6121</v>
      </c>
      <c r="C33">
        <v>5252</v>
      </c>
      <c r="E33" t="s">
        <v>33</v>
      </c>
      <c r="H33" s="10">
        <v>950000</v>
      </c>
    </row>
    <row r="34" spans="1:8" x14ac:dyDescent="0.25">
      <c r="A34" s="11" t="s">
        <v>35</v>
      </c>
      <c r="H34" s="8"/>
    </row>
    <row r="35" spans="1:8" x14ac:dyDescent="0.25">
      <c r="A35">
        <v>3113</v>
      </c>
      <c r="B35">
        <v>6121</v>
      </c>
      <c r="C35">
        <v>5263</v>
      </c>
      <c r="E35" t="s">
        <v>36</v>
      </c>
      <c r="H35" s="10">
        <v>3173000</v>
      </c>
    </row>
    <row r="36" spans="1:8" x14ac:dyDescent="0.25">
      <c r="A36" s="11" t="s">
        <v>38</v>
      </c>
      <c r="H36" s="8"/>
    </row>
    <row r="37" spans="1:8" x14ac:dyDescent="0.25">
      <c r="A37">
        <v>3599</v>
      </c>
      <c r="B37">
        <v>6121</v>
      </c>
      <c r="C37">
        <v>5265</v>
      </c>
      <c r="E37" t="s">
        <v>39</v>
      </c>
      <c r="H37" s="10">
        <v>2890000</v>
      </c>
    </row>
    <row r="38" spans="1:8" x14ac:dyDescent="0.25">
      <c r="A38" s="11" t="s">
        <v>40</v>
      </c>
      <c r="H38" s="8"/>
    </row>
    <row r="39" spans="1:8" x14ac:dyDescent="0.25">
      <c r="A39">
        <v>3631</v>
      </c>
      <c r="B39">
        <v>6121</v>
      </c>
      <c r="C39">
        <v>5272</v>
      </c>
      <c r="E39" t="s">
        <v>41</v>
      </c>
      <c r="H39" s="10">
        <v>600000</v>
      </c>
    </row>
    <row r="40" spans="1:8" x14ac:dyDescent="0.25">
      <c r="A40" s="11" t="s">
        <v>42</v>
      </c>
      <c r="H40" s="8"/>
    </row>
    <row r="41" spans="1:8" x14ac:dyDescent="0.25">
      <c r="A41">
        <v>3632</v>
      </c>
      <c r="B41">
        <v>6121</v>
      </c>
      <c r="C41">
        <v>5274</v>
      </c>
      <c r="E41" t="s">
        <v>21</v>
      </c>
      <c r="H41" s="10">
        <v>200000</v>
      </c>
    </row>
    <row r="42" spans="1:8" x14ac:dyDescent="0.25">
      <c r="E42" t="s">
        <v>43</v>
      </c>
      <c r="H42" s="10"/>
    </row>
    <row r="43" spans="1:8" x14ac:dyDescent="0.25">
      <c r="A43" s="11" t="s">
        <v>58</v>
      </c>
      <c r="H43" s="8"/>
    </row>
    <row r="44" spans="1:8" x14ac:dyDescent="0.25">
      <c r="A44">
        <v>3745</v>
      </c>
      <c r="B44">
        <v>6121</v>
      </c>
      <c r="E44" t="s">
        <v>59</v>
      </c>
      <c r="H44" s="10">
        <v>166000</v>
      </c>
    </row>
    <row r="45" spans="1:8" x14ac:dyDescent="0.25">
      <c r="E45" t="s">
        <v>60</v>
      </c>
      <c r="H45" s="10"/>
    </row>
    <row r="46" spans="1:8" x14ac:dyDescent="0.25">
      <c r="A46" s="11" t="s">
        <v>61</v>
      </c>
      <c r="H46" s="8"/>
    </row>
    <row r="47" spans="1:8" x14ac:dyDescent="0.25">
      <c r="A47">
        <v>6171</v>
      </c>
      <c r="B47">
        <v>6121</v>
      </c>
      <c r="C47">
        <v>5283</v>
      </c>
      <c r="E47" t="s">
        <v>62</v>
      </c>
      <c r="H47" s="10">
        <v>95000</v>
      </c>
    </row>
    <row r="48" spans="1:8" x14ac:dyDescent="0.25">
      <c r="H48" s="10"/>
    </row>
    <row r="49" spans="1:8" ht="16.5" thickBot="1" x14ac:dyDescent="0.3">
      <c r="A49" s="17" t="s">
        <v>47</v>
      </c>
      <c r="B49" s="17"/>
      <c r="C49" s="17"/>
      <c r="D49" s="17"/>
      <c r="E49" s="17"/>
      <c r="F49" s="17"/>
      <c r="G49" s="17"/>
      <c r="H49" s="21">
        <f>H15+H22+H24+H26+H31+H33+H35+H37+H39+H41+H44+H47</f>
        <v>22200350</v>
      </c>
    </row>
    <row r="50" spans="1:8" ht="16.5" thickTop="1" x14ac:dyDescent="0.25">
      <c r="H50" s="20"/>
    </row>
    <row r="51" spans="1:8" ht="15.75" x14ac:dyDescent="0.25">
      <c r="A51" t="s">
        <v>49</v>
      </c>
      <c r="H51" s="20"/>
    </row>
    <row r="52" spans="1:8" x14ac:dyDescent="0.25">
      <c r="G52" t="s">
        <v>46</v>
      </c>
    </row>
    <row r="53" spans="1:8" x14ac:dyDescent="0.25">
      <c r="G53" t="s">
        <v>22</v>
      </c>
      <c r="H53" s="22">
        <v>41992</v>
      </c>
    </row>
    <row r="55" spans="1:8" x14ac:dyDescent="0.25">
      <c r="B55" s="22"/>
    </row>
  </sheetData>
  <pageMargins left="0.70866141732283472" right="0" top="0.59055118110236227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Investice po RÚ 14.8.</vt:lpstr>
      <vt:lpstr>Investice po RÚ 23.9.</vt:lpstr>
      <vt:lpstr>Investice po RÚ 16.10.</vt:lpstr>
      <vt:lpstr>Investice po RÚ 20.11.</vt:lpstr>
      <vt:lpstr>Investice po RÚ 4.12.</vt:lpstr>
      <vt:lpstr>Investice po RÚ 18.12.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Financni</dc:creator>
  <cp:lastModifiedBy>Financni</cp:lastModifiedBy>
  <cp:lastPrinted>2014-12-22T08:08:39Z</cp:lastPrinted>
  <dcterms:created xsi:type="dcterms:W3CDTF">2014-08-19T09:28:07Z</dcterms:created>
  <dcterms:modified xsi:type="dcterms:W3CDTF">2015-02-09T11:38:05Z</dcterms:modified>
</cp:coreProperties>
</file>